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05b 907b &amp; 908b JN1742\DataPacks\"/>
    </mc:Choice>
  </mc:AlternateContent>
  <xr:revisionPtr revIDLastSave="0" documentId="13_ncr:1_{7786D249-2447-4161-BA0A-EEE13E7DA785}" xr6:coauthVersionLast="46" xr6:coauthVersionMax="47" xr10:uidLastSave="{00000000-0000-0000-0000-000000000000}"/>
  <bookViews>
    <workbookView xWindow="-120" yWindow="-120" windowWidth="29040" windowHeight="15840" tabRatio="916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SQL" sheetId="47900" r:id="rId11"/>
    <sheet name="Fusion XRF" sheetId="47901" r:id="rId12"/>
    <sheet name="Thermograv" sheetId="47902" r:id="rId13"/>
    <sheet name="IRC" sheetId="47903" r:id="rId14"/>
    <sheet name="Laser Ablation" sheetId="47904" r:id="rId15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20" i="47895" s="1"/>
  <c r="J15" i="47895"/>
  <c r="J14" i="47895"/>
  <c r="J21" i="47895"/>
  <c r="J9" i="47895" l="1"/>
  <c r="J22" i="47895"/>
  <c r="J19" i="47895"/>
  <c r="J12" i="47895"/>
  <c r="J16" i="47895"/>
  <c r="J13" i="47895"/>
  <c r="J3" i="47895"/>
  <c r="J23" i="47895" s="1"/>
  <c r="J7" i="47895"/>
  <c r="J10" i="47895"/>
  <c r="J4" i="47895"/>
  <c r="J8" i="47895"/>
  <c r="J5" i="47895"/>
  <c r="J6" i="47895"/>
  <c r="J11" i="47895"/>
  <c r="J18" i="47895"/>
  <c r="J17" i="47895"/>
  <c r="J24" i="47895"/>
  <c r="J25" i="47895"/>
  <c r="J26" i="4789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2854701-E536-4720-BB67-A4F720939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2A09B253-ED90-41DD-9308-262DC0F4CF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70342791-FC2D-4492-8F92-8E1C1E2EE3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2A737289-4C01-463A-89D6-D9875D5253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475106A-82AF-4F31-ADC1-F4BFB36BE8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B6C23CBB-AB8D-4C52-9CC2-3BAA39C681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A35F3D08-7B05-4E41-B2FE-ED9C969127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C03825E1-907C-430A-BCFF-6C07160A87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EDA2C2C9-9FE9-495C-9180-20434AFBD7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CE7E1D09-17F2-4E73-AA9C-8240A47647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0225EDDD-9699-4CC6-A446-0A1DD24194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72F51A53-5633-4F96-B5DA-DB5032B7BB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786D6DAA-C924-4CB3-9896-452DE50907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0E207A2E-522A-4FD3-A121-F7065CC976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BBB8BC89-2B55-4BB3-95E4-08497600A3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8279515D-D78A-4F68-ACB4-669D592C93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654CF90F-CA6D-4784-B57C-877D6F4897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EB926C7B-7A6A-42DF-9700-CBCF234598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FC85D1B5-97AA-4538-9679-CAB8EC541F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1FC61C4F-5ED0-42A8-A689-50FCEE8420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3915DC0A-2872-4914-A11E-C2E1E3C502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03516B5D-4CCC-44DB-A92B-34925AFE96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CDA0A488-5A2A-4F55-A248-A161593BFD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709720EB-85BB-42D2-B45B-36FAB4FC2B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075EF857-29E7-4B83-B31E-ADC7185DF9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551480EE-61B7-44D0-A9A8-7143B3E847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EA6FC306-F177-43FE-90E6-F64E6E1823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288A0009-E4F3-4AC0-AEF7-72FF66C059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BF877654-4CEB-423E-8324-668326440D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769E593B-EFC1-431D-BD6D-A4F4BAC9C3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 xr:uid="{59EBEEDF-B151-4399-9397-02313E5341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80002EF9-FE73-40C5-8AB1-DFC55A02E1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A25AAD40-4165-42D1-830C-90DF1E0685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0A686F8A-54DA-4722-9E07-476DAA69D2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B937ABF6-5E3E-40EC-B653-EFA9A83F5E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74A91E23-8440-4AF6-AE58-96B186F7D3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03514228-F68F-4C33-8C15-46F67CD435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 xr:uid="{9CF0BB74-2C1E-4D7E-B48F-F8408BAAA4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 xr:uid="{0820C6C1-8CB4-46EA-8A0A-043F984A08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48103208-67F1-4593-B70E-6D077BEC6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D59E5BCB-5722-42E3-B49F-CF5D18A554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 xr:uid="{9F2D5550-EEF6-4BD5-9B53-0E0E21A031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 xr:uid="{AA3C3D10-F4B9-4B06-BA22-A05B14E698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 xr:uid="{D0115C97-FAC1-4A67-BD46-4CBBF5A2B7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 xr:uid="{FA6BC098-3316-4D26-BF6E-A91CAA6C2A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54AB51EC-2627-415D-97ED-AFEE255928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 shapeId="0" xr:uid="{C666C7B7-B9DD-48B2-9485-E1F8EBC0EC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856ABD5C-1EDA-4350-8F9A-83F0BF2510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 xr:uid="{6E806AB2-30D0-487F-8722-0F94FB1C26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 xr:uid="{6D4C21F4-7E62-4EED-9507-452159FFF8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 xr:uid="{49978A10-E0BB-4BD4-84FC-2A41C9E3DD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 shapeId="0" xr:uid="{13C2E027-BBAE-43A5-BA71-7B61531EB9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 xr:uid="{6E5AF15F-03D7-4685-89C2-C4E1675B63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 xr:uid="{28111B03-C3A0-4322-8523-ED75AA37D4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 xr:uid="{2B8857DC-9389-4B2D-BB0F-BFB82373B9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 xr:uid="{66CE0F93-697A-4FC1-BA99-25CD8E2682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 xr:uid="{96FB3855-3D10-420C-BF80-9845CA6E3D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 xr:uid="{23DFBECE-CF60-45D3-ABCA-3BFD00D60C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 shapeId="0" xr:uid="{EDCB1C09-BE1C-494E-9F19-5F2D4669A5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 shapeId="0" xr:uid="{CF604C2F-909D-4E48-93ED-ABC11B8149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 shapeId="0" xr:uid="{AEEC3099-E247-42D9-8D6C-7AFB493168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D3D938BE-7AF1-4050-83F5-497D176516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 shapeId="0" xr:uid="{8A263CF4-75F0-4DBB-BBD1-139FC70BE4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 shapeId="0" xr:uid="{C57221DA-021C-4AB6-B671-56ED8935A5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 shapeId="0" xr:uid="{05A7AE24-5752-4DB2-BE1C-41950A0857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800E23D-CFDB-4320-8BA9-4EF34CDB5B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EA3E4EF3-DA12-4661-9AE6-93A8E5EAA8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0D6CBF79-17D6-4139-A8BB-5A7F3560D1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56E72F6D-3338-4B43-9BA1-28934675DD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4B86304D-69AD-40C8-B367-F9855992F2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21FB914F-ED8B-4109-BBAA-46F4A5540C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34C52336-26F8-4544-BC04-652293D009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630BE8D6-9CEE-4885-B1E2-836DA24CC2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14B48C0F-89ED-479A-9850-6842B974D4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F4867BED-2DB8-4510-92C8-A1CC567115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AFF4B29B-246A-4508-9770-976056C6E4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5CF42798-5969-43FB-BD60-B15D2735B1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DD77E263-375B-47B1-8457-DFD1ABCBF3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E65C8E1A-59CB-4D4C-B4EF-8EC0648B35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B84E4660-ABD9-4524-B80B-D653F5CBC5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67B2FC13-0C5D-4EAC-AD0B-8EF5D6486C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05E7106C-16F5-4E8C-9B95-9E954642BC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F79C069F-3839-4025-91DE-3883640147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D9128550-D103-4208-90AE-3CFDF3856A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5ADC9A3C-552A-4CD2-A42C-783D0C4536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84A253A7-E72B-487F-A733-439C5A4A40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E26BC4C0-1394-4E98-9F82-9CF4367381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21864CB2-FE8F-4701-A293-81EB093E7C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07FD6B1B-D483-4FB1-BE1A-A95E9A174F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E4017FD7-F164-431F-A59B-8D6B06B773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F61F1CE1-30AD-42D3-8EEE-F95F78820F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96C23AB5-A46F-434A-A4F5-AE8E9DC099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4F5EB386-E63C-4F5C-AFD7-7CC0FC15F8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D3EDB9CE-8BCB-400C-9D45-271CE78757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637C81D7-9B6E-4B78-BB2F-C4928C4EB0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842D681C-B508-4BEA-B208-743A64A7C7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 xr:uid="{9FB0EF29-5841-4D0A-9FB4-AA500029D1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FA61A407-1710-4FFC-86DF-42A111EEC3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 xr:uid="{E367BC52-B110-4804-870B-878F8B195E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1BE07168-278D-4788-9FC7-680F1994AD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02276770-E036-4171-8941-76C36CD9FF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28B727E5-F1CB-45FC-ABCC-C08F346432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05EFBDFC-090E-4668-9711-71E7142FEB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64E31DE0-EE50-4A0C-B3A3-D48CCC3240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077C05D8-514E-4D8F-B06D-0D0A8FDCB8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B4AEA042-8F64-48E0-AD3B-EA33485908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 xr:uid="{613DAE3B-1FC0-4099-943A-255EF96FAF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F49BC619-96E0-4008-BE0F-22566FF148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9279B4EA-124E-4B25-8BF9-E6A042C6D1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 xr:uid="{CE810902-A03B-42D9-AD8C-3F49EBDD8D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 xr:uid="{C4BA86F7-041E-4311-9F69-01D5ED652B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 xr:uid="{D81EC445-8BA5-45D9-B4C5-F439542390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 xr:uid="{9F5A21B0-1FA3-4C07-BA00-A21AEA319C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 xr:uid="{AF9C05D4-E50D-4938-81E4-2D996BE69D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 xr:uid="{B6797411-C5B0-48AE-AB9C-A4FA8BACAF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 xr:uid="{3007399A-E837-461C-86B8-F72F84CFDD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 xr:uid="{211DDBDD-10C9-434B-8ECB-F4B342A802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 xr:uid="{40C44E8F-4ED5-49D1-BD36-73458C9DDB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 xr:uid="{61F99D60-FACA-46BB-9949-233E3650D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 shapeId="0" xr:uid="{00A7814E-EEDC-4D9F-876F-FC7C98CDAF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 shapeId="0" xr:uid="{BDC75D1D-9A7A-47A4-B76A-E1FBE64501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 xr:uid="{606798D4-A29D-43D0-9E56-81064D5EA9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 shapeId="0" xr:uid="{DBB2386B-EDB2-445D-936B-036D6F68A2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5" authorId="0" shapeId="0" xr:uid="{16338593-9032-4864-B54D-11957F2034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 shapeId="0" xr:uid="{AB1D2231-07FA-4CB3-AD99-9106F2D5F6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 xr:uid="{A693F47E-1C0B-4E69-8F5B-85F884C6A1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 shapeId="0" xr:uid="{14D3299B-0517-4E4A-8F67-A24F1AE6BC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8" authorId="0" shapeId="0" xr:uid="{EFFBB875-9D6D-44BB-A63E-20AB5891FA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6" authorId="0" shapeId="0" xr:uid="{1BAC6309-8EF0-4A60-B31F-D479264887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7047E08-83E7-4F57-BC6C-17D204C5DF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0E51E21-AA43-4DC1-A981-54E528E6AD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F279D28-D8CB-4AD8-8C90-E89F1C79C0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35E6766-0134-48D2-80B7-9A6E6AB5D2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363D734-0BA9-431A-905E-B7E62CA185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10457C6-C122-41E6-BF6A-362DC0145B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70B02F31-2C11-4782-BA77-548946690E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9756598B-58EB-43F4-812A-4BCAC1430C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B3ABD311-EEAE-47E0-99EC-900F1A5B8A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DA20245A-3B7A-4122-867A-22565A2742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C6E324E0-5916-4F3A-872B-6E2C6BE48D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1" authorId="0" shapeId="0" xr:uid="{F572EEAC-0DEE-4B28-A9FE-BB869AF280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9" authorId="0" shapeId="0" xr:uid="{09EE351D-FE6C-4F6A-BFFF-B213D5CA8D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7" authorId="0" shapeId="0" xr:uid="{66F92B36-2571-47FD-87B2-242EC42277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61052687-A0F7-41E6-9753-821D6846E1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3" authorId="0" shapeId="0" xr:uid="{646E9CB7-321B-406B-8763-8322C7329C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1" authorId="0" shapeId="0" xr:uid="{F341F689-7EC5-4FA8-9A97-8C9B819D62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9" authorId="0" shapeId="0" xr:uid="{A5BB3323-0F05-43C9-A457-250D0159AC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7" authorId="0" shapeId="0" xr:uid="{80E9180D-77AC-437D-A498-E08A9445A5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5" authorId="0" shapeId="0" xr:uid="{75EBCE13-1F5F-4624-A790-D23F553231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0" authorId="0" shapeId="0" xr:uid="{6B5A78E6-B16E-46B4-867E-E1B3BCA6A6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8" authorId="0" shapeId="0" xr:uid="{05C5FB8D-8CB5-47CF-9F2F-F7584FA6BC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 shapeId="0" xr:uid="{B8DCF9D6-1ADD-44C8-BF5B-BFAF190BF4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4" authorId="0" shapeId="0" xr:uid="{25D992E7-C67B-48D0-8A40-DF39A8AA75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2" authorId="0" shapeId="0" xr:uid="{DCEF3385-711C-4A03-9D25-BD53124C86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C24B7B8-0446-47B5-B862-6842A6FCA8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3C4AC64A-E4E3-40EC-8AC6-FE0D9D0AD7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 shapeId="0" xr:uid="{21FEA0C4-6B23-4DE5-8B3B-29E0A6DA69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5C4EA2C9-E388-466A-84BA-47F2C0C63D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33EF994E-3651-4970-865C-D4491AF978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A4F6DC7A-4AE9-47DB-98C0-A572553F92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D22CA49A-5128-4645-AFC3-FE44A46D6B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3BEA9948-A500-4730-8FC4-F1D8704B5C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83404D0D-8096-4AA3-893F-59651776E9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2A872DCD-569C-4BD2-903B-2569B268D6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DD1560DD-3DEA-407C-AB52-0104A067F0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8127B17-8E28-4A96-8058-2085E0791E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CAABE388-A84F-4C52-8973-A0EFA24AEA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AC4B85CD-B15E-4564-81A0-09C96D3646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300C42D-0333-4AC2-BBC4-23990386F9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D68CBD8D-EC34-4951-8695-63F472563E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F8031487-FCEF-4489-ADA6-868960520F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58042E4B-DAF9-418E-9A6D-02CD88626F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D92586EB-7A0C-4E93-A430-77C3D9DA5E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FC033910-91C6-4A31-98DD-31CBA6CC7F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C6C327CD-9689-45A4-A21F-B9E83B1EBD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A70B3FEF-FC24-4177-B65A-77CC29F28A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B01BA5B2-446E-4E37-B0FF-17BC3789EC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57D10E93-9AC5-427B-9048-4824ADDDB4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90551908-5FCD-4E62-924D-0AD7164944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29547ABF-8CCD-412C-B46C-3AA79527BD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E36512E0-1B32-49C0-8E89-A33E41C106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4C23F3FA-D133-47B4-99DF-BC43108A92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A7CCD008-C2E6-45C9-936A-76D02687DB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479C1DE7-866E-48EA-89D8-BFBCD06FA7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89B40451-AF33-4265-865A-5A16998CFB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CD0E0176-FC7F-4E83-AB9A-015ABDD88C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2C30A778-31B7-463E-AFB1-AF3E2FD37E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BC854ECD-EA5F-4B21-84E1-F7A803BAB8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E613EBEF-62C6-4D79-85C0-7B143DC193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978DE3A6-CD0C-4462-90CF-8116A9A2C5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523D271F-D370-406E-AE7F-3AB9E9ABA1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98DEACC6-C2D7-4538-8E82-40EAA44794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FEA69AEF-F6D9-493D-806A-28ADFA5D09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66645DDF-77E1-4289-8CAB-C2D606D308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3378CFF0-31D2-4FE5-9FC5-E94501EE7F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82F302B5-ED92-471F-B11D-E6C57085DC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8C765B6D-4FA5-4F9C-99B6-1A33101D5A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CCA3BB78-1238-446E-B4C6-0CD43FD240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7E96B1E6-1308-4B1F-81CA-5BDA106D29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4D6D0AB1-DFA9-4064-9C5F-C95AE75CE5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17D01F9F-81EB-4716-9D8B-324395FC6D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FDA7CDE2-A27C-4138-860C-6E4BD6E53E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7551537E-D7F9-4CF3-9395-ABC9D5497C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12522679-7A98-4293-83E7-0B4BA8190A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774DD330-6FCE-4388-8879-893719376B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781ECB4D-82DC-4537-A7FA-C29DF17DE1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E04648AB-CB96-4306-AF71-B595D1C846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6AAA51A0-27EB-4F9E-AAA9-A236D149A2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<sst xmlns="http://schemas.openxmlformats.org/spreadsheetml/2006/main" count="14947" uniqueCount="696">
  <si>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</si>
  <si>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</si>
  <si>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</si>
  <si>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</si>
  <si>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</si>
  <si>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</si>
  <si>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</si>
  <si>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</si>
  <si>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</si>
  <si>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</si>
  <si>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</si>
  <si>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</si>
  <si>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</si>
  <si>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</si>
  <si>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</si>
  <si>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</si>
  <si>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</si>
  <si>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</si>
  <si>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</si>
  <si>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</si>
  <si>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</si>
  <si>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</si>
  <si>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</si>
  <si>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</si>
  <si>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</si>
  <si>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</si>
  <si>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</si>
  <si>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</si>
  <si>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</si>
  <si>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</si>
  <si>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</si>
  <si>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</si>
  <si>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</si>
  <si>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</si>
  <si>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</si>
  <si>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</si>
  <si>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</si>
  <si>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</si>
  <si>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</si>
  <si>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</si>
  <si>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</si>
  <si>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</si>
  <si>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</si>
  <si>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</si>
  <si>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</si>
  <si>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</si>
  <si>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</si>
  <si>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</si>
  <si>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</si>
  <si>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</si>
  <si>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</si>
  <si>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</si>
  <si>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</si>
  <si>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</si>
  <si>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</si>
  <si>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</si>
  <si>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</si>
  <si>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</si>
  <si>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</si>
  <si>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</si>
  <si>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</si>
  <si>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</si>
  <si>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</si>
  <si>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</si>
  <si>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</si>
  <si>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</si>
  <si>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</si>
  <si>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</si>
  <si>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</si>
  <si>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</si>
  <si>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</si>
  <si>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</si>
  <si>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</si>
  <si>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</si>
  <si>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</si>
  <si>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</si>
  <si>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</si>
  <si>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</si>
  <si>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</si>
  <si>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</si>
  <si>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</si>
  <si>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</si>
  <si>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</si>
  <si>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</si>
  <si>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</si>
  <si>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</si>
  <si>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</si>
  <si>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</si>
  <si>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</si>
  <si>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</si>
  <si>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</si>
  <si>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</si>
  <si>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</si>
  <si>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</si>
  <si>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</si>
  <si>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</si>
  <si>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</si>
  <si>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</si>
  <si>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</si>
  <si>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</si>
  <si>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</si>
  <si>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</si>
  <si>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</si>
  <si>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</si>
  <si>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</si>
  <si>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</si>
  <si>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</si>
  <si>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</si>
  <si>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</si>
  <si>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</si>
  <si>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</si>
  <si>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</si>
  <si>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</si>
  <si>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</si>
  <si>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</si>
  <si>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</si>
  <si>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</si>
  <si>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</si>
  <si>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</si>
  <si>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</si>
  <si>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</si>
  <si>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</si>
  <si>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</si>
  <si>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</si>
  <si>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</si>
  <si>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</si>
  <si>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</si>
  <si>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</si>
  <si>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</si>
  <si>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</si>
  <si>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</si>
  <si>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</si>
  <si>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</si>
  <si>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</si>
  <si>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</si>
  <si>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</si>
  <si>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</si>
  <si>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</si>
  <si>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</si>
  <si>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</si>
  <si>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</si>
  <si>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</si>
  <si>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</si>
  <si>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</si>
  <si>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</si>
  <si>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</si>
  <si>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</si>
  <si>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</si>
  <si>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</si>
  <si>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</si>
  <si>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</si>
  <si>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</si>
  <si>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</si>
  <si>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</si>
  <si>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</si>
  <si>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</si>
  <si>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</si>
  <si>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</si>
  <si>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</si>
  <si>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</si>
  <si>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</si>
  <si>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</si>
  <si>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</si>
  <si>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</si>
  <si>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</si>
  <si>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</si>
  <si>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</si>
  <si>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</si>
  <si>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</si>
  <si>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</si>
  <si>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</si>
  <si>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</si>
  <si>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</si>
  <si>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</si>
  <si>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</si>
  <si>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</si>
  <si>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</si>
  <si>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</si>
  <si>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</si>
  <si>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</si>
  <si>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</si>
  <si>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</si>
  <si>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</si>
  <si>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</si>
  <si>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</si>
  <si>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</si>
  <si>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</si>
  <si>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</si>
  <si>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</si>
  <si>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</si>
  <si>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</si>
  <si>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</si>
  <si>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</si>
  <si>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</si>
  <si>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</si>
  <si>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</si>
  <si>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</si>
  <si>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</si>
  <si>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</si>
  <si>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</si>
  <si>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</si>
  <si>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</si>
  <si>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</si>
  <si>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Response (ppm)</t>
  </si>
  <si>
    <t>Upscaled
Value (ppm)</t>
  </si>
  <si>
    <t>ANSLu</t>
  </si>
  <si>
    <t>Pb Fire Assay</t>
  </si>
  <si>
    <t>&lt; 0.5</t>
  </si>
  <si>
    <t>Aqua Regia Digestion</t>
  </si>
  <si>
    <t>Cl</t>
  </si>
  <si>
    <t>Laser Ablation ICP-MS</t>
  </si>
  <si>
    <t>Aqua Regia Digestion (sample weights 10-50g)</t>
  </si>
  <si>
    <t>&lt; 0.002</t>
  </si>
  <si>
    <t>Sequential Leach</t>
  </si>
  <si>
    <t>Cu-Sol(CN)</t>
  </si>
  <si>
    <t>Cu-Tot(Calc)</t>
  </si>
  <si>
    <t>Au, ppm</t>
  </si>
  <si>
    <t>Ag, ppm</t>
  </si>
  <si>
    <t>As, ppm</t>
  </si>
  <si>
    <t>Bi, ppm</t>
  </si>
  <si>
    <t>Cd, ppm</t>
  </si>
  <si>
    <t>Cu, wt.%</t>
  </si>
  <si>
    <t>Er, ppm</t>
  </si>
  <si>
    <t>Re, ppm</t>
  </si>
  <si>
    <t>S, wt.%</t>
  </si>
  <si>
    <t>Sb, ppm</t>
  </si>
  <si>
    <t>Se, ppm</t>
  </si>
  <si>
    <t>Te, ppm</t>
  </si>
  <si>
    <t>W, ppm</t>
  </si>
  <si>
    <t>B, ppm</t>
  </si>
  <si>
    <t>Ge, ppm</t>
  </si>
  <si>
    <t>Cu-Sol(CN), wt.%</t>
  </si>
  <si>
    <t>Cu-Res(4A), wt.%</t>
  </si>
  <si>
    <t>Cu-Tot(Calc), wt.%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</si>
  <si>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</si>
  <si>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</si>
  <si>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</si>
  <si>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</si>
  <si>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</si>
  <si>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</si>
  <si>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</si>
  <si>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</si>
  <si>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</si>
  <si>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</si>
  <si>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</si>
  <si>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</si>
  <si>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</si>
  <si>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</si>
  <si>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</si>
  <si>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</si>
  <si>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</si>
  <si>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</si>
  <si>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</si>
  <si>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</si>
  <si>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</si>
  <si>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</si>
  <si>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2.21</t>
  </si>
  <si>
    <t>2.22</t>
  </si>
  <si>
    <t>2.23</t>
  </si>
  <si>
    <t>2.24</t>
  </si>
  <si>
    <t>2.25</t>
  </si>
  <si>
    <t>2.26</t>
  </si>
  <si>
    <t>2.27</t>
  </si>
  <si>
    <t>2.28</t>
  </si>
  <si>
    <t>FA*AAS</t>
  </si>
  <si>
    <t>FA*OES</t>
  </si>
  <si>
    <t>FA*MS</t>
  </si>
  <si>
    <t>0.085g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</si>
  <si>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</si>
  <si>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</si>
  <si>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</si>
  <si>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</si>
  <si>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</si>
  <si>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</si>
  <si>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</si>
  <si>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</si>
  <si>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</si>
  <si>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</si>
  <si>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AR*OES/MS</t>
  </si>
  <si>
    <t>15g</t>
  </si>
  <si>
    <t>20g</t>
  </si>
  <si>
    <t>4A*MS</t>
  </si>
  <si>
    <t>4A*OES/MS</t>
  </si>
  <si>
    <t>Results from laboratories 2.06, 2.08, 2.12 and 2.13 were removed due to their 0.1 ppm reading resolution.</t>
  </si>
  <si>
    <t>&gt; 1000</t>
  </si>
  <si>
    <t>Results from laboratories 2.01, 2.11, 2.12 and 2.24 were removed due to their 1 ppm reading resolution.</t>
  </si>
  <si>
    <t>&lt; 0.3</t>
  </si>
  <si>
    <t>Results from laboratories 2.06 and 2.12 were removed due to their 0.1 ppm reading resolution.</t>
  </si>
  <si>
    <t>Results from laboratories 2.06, 2.08 and 2.23 were removed due to their 1 ppm reading resolution.</t>
  </si>
  <si>
    <t>Results from laboratory 2.11 were removed due to their 1 ppm reading resolution.</t>
  </si>
  <si>
    <t>Results from laboratories 2.01, 2.06 and 2.24 were removed due to their 0.1 ppm reading resolution.</t>
  </si>
  <si>
    <t>Results from laboratories 2.06 and 2.13 were removed due to their 0.1 ppm reading resolution.</t>
  </si>
  <si>
    <t>Results from laboratories 2.06 and 2.23 were removed due to their 1 ppm reading resolution.</t>
  </si>
  <si>
    <t>Results from laboratories 2.06, 2.07, 2.08, 2.22 and 2.28 were removed due to their 1 ppm reading resolution.</t>
  </si>
  <si>
    <t>&lt; 0.05</t>
  </si>
  <si>
    <t>&lt; 0.005</t>
  </si>
  <si>
    <t>&lt; 0.04</t>
  </si>
  <si>
    <t>Results from laboratory 2.23 were removed due to their 1 ppm reading resolution.</t>
  </si>
  <si>
    <t>Results from laboratories 2.06 and 2.08 were removed due to their 1 ppm reading resolution.</t>
  </si>
  <si>
    <t>Results from laboratory 2.06 were removed due to their 1 ppm reading resolution.</t>
  </si>
  <si>
    <t>Results from laboratories 2.06, 2.13 and 2.24 were removed due to their 0.1 ppm reading resolution.</t>
  </si>
  <si>
    <t>&lt; 0.0123</t>
  </si>
  <si>
    <t>Results from laboratory 2.06 were removed due to their 0.1 ppm reading resolution.</t>
  </si>
  <si>
    <t>Results from laboratory 2.12 were removed due to their 0.1 ppm reading resolution.</t>
  </si>
  <si>
    <t>AR*OES</t>
  </si>
  <si>
    <t>0.5g</t>
  </si>
  <si>
    <t>0.2g</t>
  </si>
  <si>
    <t>01g</t>
  </si>
  <si>
    <t>0.25g</t>
  </si>
  <si>
    <t>0.4g</t>
  </si>
  <si>
    <t>Results from laboratories 2.12, 2.13 and 2.28 were removed due to their 0.1 ppm reading resolution.</t>
  </si>
  <si>
    <t>&lt; 20</t>
  </si>
  <si>
    <t>Results from laboratories 2.06, 2.07, 2.11, 2.13, 2.23 and 2.25 were removed due to their 0.1 ppm reading resolution.</t>
  </si>
  <si>
    <t>Results from laboratory 2.12 were removed due to their 1 ppm reading resolution.</t>
  </si>
  <si>
    <t>Results from laboratories 2.12, 2.25 and 2.27 were removed due to their 0.1 ppm reading resolution.</t>
  </si>
  <si>
    <t>Results from laboratory 2.13 were removed due to their 0.1 ppm reading resolution.</t>
  </si>
  <si>
    <t>Results from laboratories 2.07, 2.11, 2.22, 2.25 and 2.27 were removed due to their 1 ppm reading resolution.</t>
  </si>
  <si>
    <t>Results from laboratories 2.22 and 2.23 were removed due to their 1 ppm reading resolution.</t>
  </si>
  <si>
    <t>Results from laboratories 2.06, 2.08 and 2.12 were removed due to their 0.1 ppm reading resolution.</t>
  </si>
  <si>
    <t>Results from laboratory 2.08 were removed due to their 1 ppm reading resolution.</t>
  </si>
  <si>
    <t>Results from laboratories 2.23 and 2.28 were removed due to their 1 ppm reading resolution.</t>
  </si>
  <si>
    <t>&lt; 0.001</t>
  </si>
  <si>
    <t>&lt; 0.02</t>
  </si>
  <si>
    <t>Results from laboratories 2.07, 2.08, 2.11, 2.25 and 2.28 were removed due to their 1 ppm reading resolution.</t>
  </si>
  <si>
    <t>Results from laboratories 2.06, 2.07, 2.08, 2.11, 2.12, 2.13 and 2.25 were removed due to their 0.1 ppm reading resolution.</t>
  </si>
  <si>
    <t>4A*AAS</t>
  </si>
  <si>
    <t>NaCN*AAS</t>
  </si>
  <si>
    <t>AL-NaCN*AAS</t>
  </si>
  <si>
    <t>CNL*AAS</t>
  </si>
  <si>
    <t>AL-5S*AAS</t>
  </si>
  <si>
    <t>AL-5S*OES</t>
  </si>
  <si>
    <t>ALC-5S*AAS</t>
  </si>
  <si>
    <t>SQL-Tot*Calc</t>
  </si>
  <si>
    <t>SQL-Tot*AAS</t>
  </si>
  <si>
    <r>
      <t>Cu-Res(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>A)</t>
    </r>
  </si>
  <si>
    <r>
      <t>Cu-Sol(H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SO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>)</t>
    </r>
  </si>
  <si>
    <t>BV</t>
  </si>
  <si>
    <t>BV Geo</t>
  </si>
  <si>
    <t>Ankara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</si>
  <si>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</si>
  <si>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</si>
  <si>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</si>
  <si>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</si>
  <si>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</si>
  <si>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</si>
  <si>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</si>
  <si>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</si>
  <si>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</si>
  <si>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PTG</t>
  </si>
  <si>
    <t>ARGETEST</t>
  </si>
  <si>
    <t>Cikarang</t>
  </si>
  <si>
    <t>ABL*MS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</si>
  <si>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</si>
  <si>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</si>
  <si>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</si>
  <si>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</si>
  <si>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</si>
  <si>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5% sulphuric acid laech with atomic absorption spectroscopy</t>
  </si>
  <si>
    <t>5% sulphuric acid leach with inductively coupled plasma optical emission spectroscopy</t>
  </si>
  <si>
    <t>5% cold sulphuric acid leach with atomic absorption spectroscopy</t>
  </si>
  <si>
    <t>sodium cyanide leach with atomic absorption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</si>
  <si>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</si>
  <si>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</si>
  <si>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</si>
  <si>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</si>
  <si>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</si>
  <si>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</si>
  <si>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fire assay with atomic absorption spectroscopy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</si>
  <si>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</si>
  <si>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</si>
  <si>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</si>
  <si>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</si>
  <si>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</si>
  <si>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sodium cyanide with AAS finish</t>
  </si>
  <si>
    <t>sequential leach analysis for total value method calculation with AAS finish</t>
  </si>
  <si>
    <t>total value method calculated from sequential leach analysis</t>
  </si>
  <si>
    <t>Alex Stewart International, Mendoza, Argentina</t>
  </si>
  <si>
    <t>ALS, Johannesburg, South Africa</t>
  </si>
  <si>
    <t>ALS, Lima, Peru</t>
  </si>
  <si>
    <t>ALS, Loughrea, Galway, Ireland</t>
  </si>
  <si>
    <t>ALS, Malaga, WA, Australia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</si>
  <si>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</si>
  <si>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</si>
  <si>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</si>
  <si>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</si>
  <si>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Bureau Veritas Minerals, Ankara, Central Anatolia, Turkey</t>
  </si>
  <si>
    <t>CERTIMIN, Lima, Peru</t>
  </si>
  <si>
    <t>Inspectorate (BV), Lima, Peru</t>
  </si>
  <si>
    <t>Intertek Genalysis, Adelaide, SA, Australia</t>
  </si>
  <si>
    <t>Intertek Testing Services Philippines, Cupang, Muntinlupa, Philippines</t>
  </si>
  <si>
    <t>MSALABS, Vancouver, BC, Canada</t>
  </si>
  <si>
    <t>PT Geoservices Ltd, Cikarang, Jakarta Raya, Indonesia</t>
  </si>
  <si>
    <t>PT Intertek Utama Services, Jakarta Timur, DKI Jakarta, Indonesia</t>
  </si>
  <si>
    <t>SGS, Ankara, Anatolia, Turkey</t>
  </si>
  <si>
    <t>SGS, Randfontein, Gauteng, South Africa</t>
  </si>
  <si>
    <t>SGS Australia Mineral Services, Perth, WA, Australia</t>
  </si>
  <si>
    <t>SGS Canada Inc., Vancouver, BC, Canada</t>
  </si>
  <si>
    <t>SGS de Mexico SA de CV, Cd. Industrial, Durango, Mexico</t>
  </si>
  <si>
    <t>SGS del Peru, Lima, Peru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</si>
  <si>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</si>
  <si>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</si>
  <si>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</si>
  <si>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</si>
  <si>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</si>
  <si>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</si>
  <si>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</si>
  <si>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</si>
  <si>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</si>
  <si>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</si>
  <si>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</si>
  <si>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</si>
  <si>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</si>
  <si>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</si>
  <si>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</si>
  <si>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</si>
  <si>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</si>
  <si>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</si>
  <si>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</si>
  <si>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</si>
  <si>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</si>
  <si>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</si>
  <si>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</si>
  <si>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</si>
  <si>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</si>
  <si>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</si>
  <si>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</si>
  <si>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</si>
  <si>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</si>
  <si>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</si>
  <si>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</si>
  <si>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</si>
  <si>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</si>
  <si>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</si>
  <si>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</si>
  <si>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</si>
  <si>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</si>
  <si>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</si>
  <si>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</si>
  <si>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</si>
  <si>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</si>
  <si>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</si>
  <si>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</si>
  <si>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</si>
  <si>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</si>
  <si>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</si>
  <si>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</si>
  <si>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</si>
  <si>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</si>
  <si>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</si>
  <si>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</si>
  <si>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</si>
  <si>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</si>
  <si>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</si>
  <si>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</si>
  <si>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</si>
  <si>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</si>
  <si>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</si>
  <si>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</si>
  <si>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</si>
  <si>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</si>
  <si>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</si>
  <si>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</si>
  <si>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</si>
  <si>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</si>
  <si>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</si>
  <si>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</si>
  <si>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</si>
  <si>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</si>
  <si>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</si>
  <si>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</si>
  <si>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</si>
  <si>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</si>
  <si>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</si>
  <si>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</si>
  <si>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r>
      <t>Cu-Sol(H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SO</t>
    </r>
    <r>
      <rPr>
        <vertAlign val="subscript"/>
        <sz val="10"/>
        <color theme="10"/>
        <rFont val="Arial"/>
        <family val="2"/>
      </rPr>
      <t>4</t>
    </r>
    <r>
      <rPr>
        <sz val="10"/>
        <color theme="10"/>
        <rFont val="Arial"/>
        <family val="2"/>
      </rPr>
      <t>), Copper soluble (sulphuric) (wt.%)</t>
    </r>
  </si>
  <si>
    <t>Cu-Sol(CN), Copper soluble (cyanidation) (wt.%)</t>
  </si>
  <si>
    <t>Cu-Res(4A), Copper residual (post leach) (wt.%)</t>
  </si>
  <si>
    <t>Cu-Tot(Calc), Copper total (calculated) (wt.%)</t>
  </si>
  <si>
    <r>
      <t>Cu-Sol(H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SO</t>
    </r>
    <r>
      <rPr>
        <vertAlign val="subscript"/>
        <sz val="8.5"/>
        <color theme="10"/>
        <rFont val="Arial"/>
        <family val="2"/>
      </rPr>
      <t>4</t>
    </r>
    <r>
      <rPr>
        <sz val="8.5"/>
        <color theme="10"/>
        <rFont val="Arial"/>
        <family val="2"/>
      </rPr>
      <t>),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</si>
  <si>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</si>
  <si>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905b (Certified Value 0.381 ppm)</t>
  </si>
  <si>
    <t>Analytical results for Pd in OREAS 905b (Indicative Value &lt; 0.5 ppb)</t>
  </si>
  <si>
    <t>Analytical results for Pt in OREAS 905b (Indicative Value &lt; 0.5 ppb)</t>
  </si>
  <si>
    <t>Analytical results for Au in OREAS 905b (Certified Value 0.38 ppm)</t>
  </si>
  <si>
    <t>Analytical results for Ag in OREAS 905b (Certified Value 0.6 ppm)</t>
  </si>
  <si>
    <t>Analytical results for Al in OREAS 905b (Certified Value 7.5 wt.%)</t>
  </si>
  <si>
    <t>Analytical results for As in OREAS 905b (Certified Value 32.4 ppm)</t>
  </si>
  <si>
    <t>Analytical results for Ba in OREAS 905b (Certified Value 2711 ppm)</t>
  </si>
  <si>
    <t>Analytical results for Be in OREAS 905b (Certified Value 3 ppm)</t>
  </si>
  <si>
    <t>Analytical results for Bi in OREAS 905b (Certified Value 4.46 ppm)</t>
  </si>
  <si>
    <t>Analytical results for Ca in OREAS 905b (Certified Value 1.16 wt.%)</t>
  </si>
  <si>
    <t>Analytical results for Cd in OREAS 905b (Certified Value 0.46 ppm)</t>
  </si>
  <si>
    <t>Analytical results for Ce in OREAS 905b (Certified Value 97 ppm)</t>
  </si>
  <si>
    <t>Analytical results for Co in OREAS 905b (Certified Value 10.6 ppm)</t>
  </si>
  <si>
    <t>Analytical results for Cr in OREAS 905b (Certified Value 17.2 ppm)</t>
  </si>
  <si>
    <t>Analytical results for Cs in OREAS 905b (Certified Value 6.14 ppm)</t>
  </si>
  <si>
    <t>Analytical results for Cu in OREAS 905b (Certified Value 0.144 wt.%)</t>
  </si>
  <si>
    <t>Analytical results for Dy in OREAS 905b (Certified Value 3.84 ppm)</t>
  </si>
  <si>
    <t>Analytical results for Er in OREAS 905b (Certified Value 1.12 ppm)</t>
  </si>
  <si>
    <t>Analytical results for Eu in OREAS 905b (Certified Value 1.62 ppm)</t>
  </si>
  <si>
    <t>Analytical results for Fe in OREAS 905b (Certified Value 3.68 wt.%)</t>
  </si>
  <si>
    <t>Analytical results for Ga in OREAS 905b (Certified Value 25.3 ppm)</t>
  </si>
  <si>
    <t>Analytical results for Gd in OREAS 905b (Certified Value 6.16 ppm)</t>
  </si>
  <si>
    <t>Analytical results for Ge in OREAS 905b (Indicative Value 0.19 ppm)</t>
  </si>
  <si>
    <t>Analytical results for Hf in OREAS 905b (Certified Value 6.51 ppm)</t>
  </si>
  <si>
    <t>Analytical results for Hg in OREAS 905b (Indicative Value &lt; 1 ppm)</t>
  </si>
  <si>
    <t>Analytical results for Ho in OREAS 905b (Certified Value 0.55 ppm)</t>
  </si>
  <si>
    <t>Analytical results for In in OREAS 905b (Certified Value 0.57 ppm)</t>
  </si>
  <si>
    <t>Analytical results for K in OREAS 905b (Certified Value 2.97 wt.%)</t>
  </si>
  <si>
    <t>Analytical results for La in OREAS 905b (Certified Value 47.6 ppm)</t>
  </si>
  <si>
    <t>Analytical results for Li in OREAS 905b (Certified Value 30.9 ppm)</t>
  </si>
  <si>
    <t>Analytical results for Lu in OREAS 905b (Certified Value 0.093 ppm)</t>
  </si>
  <si>
    <t>Analytical results for Mg in OREAS 905b (Certified Value 0.311 wt.%)</t>
  </si>
  <si>
    <t>Analytical results for Mn in OREAS 905b (Certified Value 0.035 wt.%)</t>
  </si>
  <si>
    <t>Analytical results for Mo in OREAS 905b (Certified Value 5.08 ppm)</t>
  </si>
  <si>
    <t>Analytical results for Na in OREAS 905b (Certified Value 2.58 wt.%)</t>
  </si>
  <si>
    <t>Analytical results for Nb in OREAS 905b (Certified Value 20.8 ppm)</t>
  </si>
  <si>
    <t>Analytical results for Nd in OREAS 905b (Certified Value 40.7 ppm)</t>
  </si>
  <si>
    <t>Analytical results for Ni in OREAS 905b (Certified Value 11 ppm)</t>
  </si>
  <si>
    <t>Analytical results for P in OREAS 905b (Certified Value 0.037 wt.%)</t>
  </si>
  <si>
    <t>Analytical results for Pb in OREAS 905b (Certified Value 27.7 ppm)</t>
  </si>
  <si>
    <t>Analytical results for Pr in OREAS 905b (Certified Value 11.1 ppm)</t>
  </si>
  <si>
    <t>Analytical results for Rb in OREAS 905b (Certified Value 142 ppm)</t>
  </si>
  <si>
    <t>Analytical results for Re in OREAS 905b (Certified Value &lt; 0.002 ppm)</t>
  </si>
  <si>
    <t>Analytical results for S in OREAS 905b (Certified Value 0.027 wt.%)</t>
  </si>
  <si>
    <t>Analytical results for Sb in OREAS 905b (Certified Value 1.73 ppm)</t>
  </si>
  <si>
    <t>Analytical results for Sc in OREAS 905b (Certified Value 5.11 ppm)</t>
  </si>
  <si>
    <t>Analytical results for Se in OREAS 905b (Certified Value 2.28 ppm)</t>
  </si>
  <si>
    <t>Analytical results for Sm in OREAS 905b (Certified Value 7.7 ppm)</t>
  </si>
  <si>
    <t>Analytical results for Sn in OREAS 905b (Certified Value 4.01 ppm)</t>
  </si>
  <si>
    <t>Analytical results for Sr in OREAS 905b (Certified Value 188 ppm)</t>
  </si>
  <si>
    <t>Analytical results for Ta in OREAS 905b (Certified Value 1.52 ppm)</t>
  </si>
  <si>
    <t>Analytical results for Tb in OREAS 905b (Certified Value 0.83 ppm)</t>
  </si>
  <si>
    <t>Analytical results for Te in OREAS 905b (Certified Value 0.097 ppm)</t>
  </si>
  <si>
    <t>Analytical results for Th in OREAS 905b (Certified Value 15 ppm)</t>
  </si>
  <si>
    <t>Analytical results for Ti in OREAS 905b (Certified Value 0.161 wt.%)</t>
  </si>
  <si>
    <t>Analytical results for Tl in OREAS 905b (Certified Value 0.78 ppm)</t>
  </si>
  <si>
    <t>Analytical results for Tm in OREAS 905b (Certified Value 0.13 ppm)</t>
  </si>
  <si>
    <t>Analytical results for U in OREAS 905b (Certified Value 5.47 ppm)</t>
  </si>
  <si>
    <t>Analytical results for V in OREAS 905b (Certified Value 10.7 ppm)</t>
  </si>
  <si>
    <t>Analytical results for W in OREAS 905b (Certified Value 1.93 ppm)</t>
  </si>
  <si>
    <t>Analytical results for Y in OREAS 905b (Certified Value 15.8 ppm)</t>
  </si>
  <si>
    <t>Analytical results for Yb in OREAS 905b (Certified Value 0.68 ppm)</t>
  </si>
  <si>
    <t>Analytical results for Zn in OREAS 905b (Certified Value 130 ppm)</t>
  </si>
  <si>
    <t>Analytical results for Zr in OREAS 905b (Certified Value 241 ppm)</t>
  </si>
  <si>
    <t>Analytical results for Ag in OREAS 905b (Certified Value 0.568 ppm)</t>
  </si>
  <si>
    <t>Analytical results for Al in OREAS 905b (Certified Value 0.896 wt.%)</t>
  </si>
  <si>
    <t>Analytical results for As in OREAS 905b (Certified Value 29.5 ppm)</t>
  </si>
  <si>
    <t>Analytical results for B in OREAS 905b (Certified Value &lt; 10 ppm)</t>
  </si>
  <si>
    <t>Analytical results for Ba in OREAS 905b (Certified Value 164 ppm)</t>
  </si>
  <si>
    <t>Analytical results for Be in OREAS 905b (Certified Value 0.75 ppm)</t>
  </si>
  <si>
    <t>Analytical results for Bi in OREAS 905b (Certified Value 4.41 ppm)</t>
  </si>
  <si>
    <t>Analytical results for Ca in OREAS 905b (Certified Value 0.883 wt.%)</t>
  </si>
  <si>
    <t>Analytical results for Cd in OREAS 905b (Certified Value 0.43 ppm)</t>
  </si>
  <si>
    <t>Analytical results for Ce in OREAS 905b (Certified Value 78 ppm)</t>
  </si>
  <si>
    <t>Analytical results for Co in OREAS 905b (Certified Value 9.54 ppm)</t>
  </si>
  <si>
    <t>Analytical results for Cr in OREAS 905b (Certified Value 13.6 ppm)</t>
  </si>
  <si>
    <t>Analytical results for Cs in OREAS 905b (Certified Value 1.44 ppm)</t>
  </si>
  <si>
    <t>Analytical results for Cu in OREAS 905b (Certified Value 0.145 wt.%)</t>
  </si>
  <si>
    <t>Analytical results for Dy in OREAS 905b (Indicative Value 2.31 ppm)</t>
  </si>
  <si>
    <t>Analytical results for Er in OREAS 905b (Indicative Value 0.59 ppm)</t>
  </si>
  <si>
    <t>Analytical results for Eu in OREAS 905b (Indicative Value 1.03 ppm)</t>
  </si>
  <si>
    <t>Analytical results for Fe in OREAS 905b (Certified Value 3.04 wt.%)</t>
  </si>
  <si>
    <t>Analytical results for Ga in OREAS 905b (Certified Value 6.43 ppm)</t>
  </si>
  <si>
    <t>Analytical results for Gd in OREAS 905b (Indicative Value 4.52 ppm)</t>
  </si>
  <si>
    <t>Analytical results for Ge in OREAS 905b (Certified Value 0.12 ppm)</t>
  </si>
  <si>
    <t>Analytical results for Hf in OREAS 905b (Certified Value 1.26 ppm)</t>
  </si>
  <si>
    <t>Analytical results for Hg in OREAS 905b (Indicative Value 0.015 ppm)</t>
  </si>
  <si>
    <t>Analytical results for Ho in OREAS 905b (Indicative Value 0.3 ppm)</t>
  </si>
  <si>
    <t>Analytical results for In in OREAS 905b (Certified Value 0.49 ppm)</t>
  </si>
  <si>
    <t>Analytical results for K in OREAS 905b (Certified Value 0.302 wt.%)</t>
  </si>
  <si>
    <t>Analytical results for La in OREAS 905b (Certified Value 38.7 ppm)</t>
  </si>
  <si>
    <t>Analytical results for Li in OREAS 905b (Certified Value 13.9 ppm)</t>
  </si>
  <si>
    <t>Analytical results for Lu in OREAS 905b (Certified Value 0.04 ppm)</t>
  </si>
  <si>
    <t>Analytical results for Mg in OREAS 905b (Certified Value 0.194 wt.%)</t>
  </si>
  <si>
    <t>Analytical results for Mn in OREAS 905b (Certified Value 0.031 wt.%)</t>
  </si>
  <si>
    <t>Analytical results for Mo in OREAS 905b (Certified Value 4.61 ppm)</t>
  </si>
  <si>
    <t>Analytical results for Na in OREAS 905b (Certified Value 0.106 wt.%)</t>
  </si>
  <si>
    <t>Analytical results for Nb in OREAS 905b (Certified Value 0.44 ppm)</t>
  </si>
  <si>
    <t>Analytical results for Nd in OREAS 905b (Indicative Value 32.3 ppm)</t>
  </si>
  <si>
    <t>Analytical results for Ni in OREAS 905b (Certified Value 9.8 ppm)</t>
  </si>
  <si>
    <t>Analytical results for P in OREAS 905b (Certified Value 0.029 wt.%)</t>
  </si>
  <si>
    <t>Analytical results for Pb in OREAS 905b (Certified Value 13.9 ppm)</t>
  </si>
  <si>
    <t>Analytical results for Pd in OREAS 905b (Indicative Value &lt; 10 ppb)</t>
  </si>
  <si>
    <t>Analytical results for Pr in OREAS 905b (Indicative Value 8.63 ppm)</t>
  </si>
  <si>
    <t>Analytical results for Pt in OREAS 905b (Indicative Value &lt; 5 ppb)</t>
  </si>
  <si>
    <t>Analytical results for Rb in OREAS 905b (Certified Value 18.6 ppm)</t>
  </si>
  <si>
    <t>Analytical results for S in OREAS 905b (Certified Value 0.025 wt.%)</t>
  </si>
  <si>
    <t>Analytical results for Sb in OREAS 905b (Certified Value 0.87 ppm)</t>
  </si>
  <si>
    <t>Analytical results for Sc in OREAS 905b (Certified Value 1.8 ppm)</t>
  </si>
  <si>
    <t>Analytical results for Se in OREAS 905b (Certified Value 2.07 ppm)</t>
  </si>
  <si>
    <t>Analytical results for Sm in OREAS 905b (Indicative Value 5.74 ppm)</t>
  </si>
  <si>
    <t>Analytical results for Sn in OREAS 905b (Certified Value 0.96 ppm)</t>
  </si>
  <si>
    <t>Analytical results for Sr in OREAS 905b (Certified Value 30.3 ppm)</t>
  </si>
  <si>
    <t>Analytical results for Ta in OREAS 905b (Certified Value &lt; 0.01 ppm)</t>
  </si>
  <si>
    <t>Analytical results for Tb in OREAS 905b (Certified Value 0.56 ppm)</t>
  </si>
  <si>
    <t>Analytical results for Te in OREAS 905b (Certified Value 0.079 ppm)</t>
  </si>
  <si>
    <t>Analytical results for Th in OREAS 905b (Certified Value 10.2 ppm)</t>
  </si>
  <si>
    <t>Analytical results for Ti in OREAS 905b (Certified Value 0.03 wt.%)</t>
  </si>
  <si>
    <t>Analytical results for Tl in OREAS 905b (Certified Value 0.12 ppm)</t>
  </si>
  <si>
    <t>Analytical results for Tm in OREAS 905b (Indicative Value 0.061 ppm)</t>
  </si>
  <si>
    <t>Analytical results for U in OREAS 905b (Certified Value 2.92 ppm)</t>
  </si>
  <si>
    <t>Analytical results for V in OREAS 905b (Certified Value 6.25 ppm)</t>
  </si>
  <si>
    <t>Analytical results for W in OREAS 905b (Certified Value 0.36 ppm)</t>
  </si>
  <si>
    <t>Analytical results for Y in OREAS 905b (Certified Value 8.87 ppm)</t>
  </si>
  <si>
    <t>Analytical results for Yb in OREAS 905b (Certified Value 0.34 ppm)</t>
  </si>
  <si>
    <t>Analytical results for Zn in OREAS 905b (Certified Value 91 ppm)</t>
  </si>
  <si>
    <t>Analytical results for Zr in OREAS 905b (Certified Value 46.8 ppm)</t>
  </si>
  <si>
    <t>Analytical results for Cu-Res(4A) in OREAS 905b (Certified Value 0.017 wt.%)</t>
  </si>
  <si>
    <t>Analytical results for Cu-Sol(CN) in OREAS 905b (Certified Value 0.008 wt.%)</t>
  </si>
  <si>
    <t>Analytical results for Cu-Sol(H2SO4) in OREAS 905b (Certified Value 0.121 wt.%)</t>
  </si>
  <si>
    <t>Analytical results for Cu-Tot(Calc) in OREAS 905b (Certified Value 0.148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</si>
  <si>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905b (Indicative Value 14.71 wt.%)</t>
    </r>
  </si>
  <si>
    <t>Analytical results for BaO in OREAS 905b (Indicative Value 3316 ppm)</t>
  </si>
  <si>
    <t>Analytical results for CaO in OREAS 905b (Indicative Value 1.65 wt.%)</t>
  </si>
  <si>
    <t>Analytical results for Cl in OREAS 905b (Indicative Value 14.9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</si>
  <si>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905b (Indicative Value 38 ppm)</t>
    </r>
  </si>
  <si>
    <t>Analytical results for Cu in OREAS 905b (Indicative Value 0.324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</si>
  <si>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905b (Indicative Value 5.41 wt.%)</t>
    </r>
  </si>
  <si>
    <t>Analytical results for Hf in OREAS 905b (Indicative Value 14.7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</si>
  <si>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905b (Indicative Value 3.63 wt.%)</t>
    </r>
  </si>
  <si>
    <t>Analytical results for MgO in OREAS 905b (Indicative Value 0.548 wt.%)</t>
  </si>
  <si>
    <t>Analytical results for MnO in OREAS 905b (Indicative Value 0.044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</si>
  <si>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905b (Indicative Value 3.56 wt.%)</t>
    </r>
  </si>
  <si>
    <t>Analytical results for Ni in OREAS 905b (Indicative Value 11.5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</si>
  <si>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905b (Indicative Value 0.082 wt.%)</t>
    </r>
  </si>
  <si>
    <t>Analytical results for Pb in OREAS 905b (Indicative Value 107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</si>
  <si>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905b (Indicative Value 67.8 wt.%)</t>
    </r>
  </si>
  <si>
    <t>Analytical results for Sn in OREAS 905b (Indicative Value 8.4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</si>
  <si>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905b (Indicative Value 0.07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</si>
  <si>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905b (Indicative Value 0.275 wt.%)</t>
    </r>
  </si>
  <si>
    <t>Analytical results for Zn in OREAS 905b (Indicative Value 175 ppm)</t>
  </si>
  <si>
    <t>Analytical results for Zr in OREAS 905b (Indicative Value 352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</si>
  <si>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905b (Indicative Value 2.29 wt.%)</t>
    </r>
  </si>
  <si>
    <t>Analytical results for C in OREAS 905b (Indicative Value 0.25 wt.%)</t>
  </si>
  <si>
    <t>Analytical results for S in OREAS 905b (Indicative Value 0.039 wt.%)</t>
  </si>
  <si>
    <t>Analytical results for Ag in OREAS 905b (Indicative Value 0.6 ppm)</t>
  </si>
  <si>
    <t>Analytical results for As in OREAS 905b (Indicative Value 31.3 ppm)</t>
  </si>
  <si>
    <t>Analytical results for Ba in OREAS 905b (Indicative Value 2620 ppm)</t>
  </si>
  <si>
    <t>Analytical results for Be in OREAS 905b (Indicative Value 3.4 ppm)</t>
  </si>
  <si>
    <t>Analytical results for Bi in OREAS 905b (Indicative Value 4.72 ppm)</t>
  </si>
  <si>
    <t>Analytical results for Cd in OREAS 905b (Indicative Value 0.45 ppm)</t>
  </si>
  <si>
    <t>Analytical results for Ce in OREAS 905b (Indicative Value 93 ppm)</t>
  </si>
  <si>
    <t>Analytical results for Co in OREAS 905b (Indicative Value 10.8 ppm)</t>
  </si>
  <si>
    <t>Analytical results for Cr in OREAS 905b (Indicative Value 19 ppm)</t>
  </si>
  <si>
    <t>Analytical results for Cs in OREAS 905b (Indicative Value 5.8 ppm)</t>
  </si>
  <si>
    <t>Analytical results for Cu in OREAS 905b (Indicative Value 0.142 wt.%)</t>
  </si>
  <si>
    <t>Analytical results for Dy in OREAS 905b (Indicative Value 3.89 ppm)</t>
  </si>
  <si>
    <t>Analytical results for Er in OREAS 905b (Indicative Value 1.19 ppm)</t>
  </si>
  <si>
    <t>Analytical results for Eu in OREAS 905b (Indicative Value 1.53 ppm)</t>
  </si>
  <si>
    <t>Analytical results for Ga in OREAS 905b (Indicative Value 24.1 ppm)</t>
  </si>
  <si>
    <t>Analytical results for Gd in OREAS 905b (Indicative Value 5.95 ppm)</t>
  </si>
  <si>
    <t>Analytical results for Ge in OREAS 905b (Indicative Value 1.08 ppm)</t>
  </si>
  <si>
    <t>Analytical results for Hf in OREAS 905b (Indicative Value 7.73 ppm)</t>
  </si>
  <si>
    <t>Analytical results for Ho in OREAS 905b (Indicative Value 0.56 ppm)</t>
  </si>
  <si>
    <t>Analytical results for In in OREAS 905b (Indicative Value 0.5 ppm)</t>
  </si>
  <si>
    <t>Analytical results for La in OREAS 905b (Indicative Value 49.1 ppm)</t>
  </si>
  <si>
    <t>Analytical results for Lu in OREAS 905b (Indicative Value 0.09 ppm)</t>
  </si>
  <si>
    <t>Analytical results for Mn in OREAS 905b (Indicative Value 0.034 wt.%)</t>
  </si>
  <si>
    <t>Analytical results for Mo in OREAS 905b (Indicative Value 4.9 ppm)</t>
  </si>
  <si>
    <t>Analytical results for Nb in OREAS 905b (Indicative Value 21 ppm)</t>
  </si>
  <si>
    <t>Analytical results for Nd in OREAS 905b (Indicative Value 40.7 ppm)</t>
  </si>
  <si>
    <t>Analytical results for Ni in OREAS 905b (Indicative Value 10 ppm)</t>
  </si>
  <si>
    <t>Analytical results for Pb in OREAS 905b (Indicative Value 27.5 ppm)</t>
  </si>
  <si>
    <t>Analytical results for Pr in OREAS 905b (Indicative Value 11.3 ppm)</t>
  </si>
  <si>
    <t>Analytical results for Rb in OREAS 905b (Indicative Value 138 ppm)</t>
  </si>
  <si>
    <t>Analytical results for Re in OREAS 905b (Indicative Value &lt; 0.01 ppm)</t>
  </si>
  <si>
    <t>Analytical results for Sb in OREAS 905b (Indicative Value 1.65 ppm)</t>
  </si>
  <si>
    <t>Analytical results for Sc in OREAS 905b (Indicative Value 5.05 ppm)</t>
  </si>
  <si>
    <t>Analytical results for Se in OREAS 905b (Indicative Value &lt; 5 ppm)</t>
  </si>
  <si>
    <t>Analytical results for Sm in OREAS 905b (Indicative Value 8.13 ppm)</t>
  </si>
  <si>
    <t>Analytical results for Sn in OREAS 905b (Indicative Value 5.9 ppm)</t>
  </si>
  <si>
    <t>Analytical results for Sr in OREAS 905b (Indicative Value 187 ppm)</t>
  </si>
  <si>
    <t>Analytical results for Ta in OREAS 905b (Indicative Value 1.57 ppm)</t>
  </si>
  <si>
    <t>Analytical results for Tb in OREAS 905b (Indicative Value 0.84 ppm)</t>
  </si>
  <si>
    <t>Analytical results for Te in OREAS 905b (Indicative Value 0.15 ppm)</t>
  </si>
  <si>
    <t>Analytical results for Th in OREAS 905b (Indicative Value 14.8 ppm)</t>
  </si>
  <si>
    <t>Analytical results for Ti in OREAS 905b (Indicative Value 0.167 wt.%)</t>
  </si>
  <si>
    <t>Analytical results for Tl in OREAS 905b (Indicative Value &lt; 0.2 ppm)</t>
  </si>
  <si>
    <t>Analytical results for Tm in OREAS 905b (Indicative Value 0.15 ppm)</t>
  </si>
  <si>
    <t>Analytical results for U in OREAS 905b (Indicative Value 5.53 ppm)</t>
  </si>
  <si>
    <t>Analytical results for V in OREAS 905b (Indicative Value 10.8 ppm)</t>
  </si>
  <si>
    <t>Analytical results for W in OREAS 905b (Indicative Value 2 ppm)</t>
  </si>
  <si>
    <t>Analytical results for Y in OREAS 905b (Indicative Value 16.9 ppm)</t>
  </si>
  <si>
    <t>Analytical results for Yb in OREAS 905b (Indicative Value 0.72 ppm)</t>
  </si>
  <si>
    <t>Analytical results for Zn in OREAS 905b (Indicative Value 143 ppm)</t>
  </si>
  <si>
    <t>Analytical results for Zr in OREAS 905b (Indicative Value 286 ppm)</t>
  </si>
  <si>
    <t/>
  </si>
  <si>
    <t>Table 5. Participating Laboratory List used for OREAS 905b</t>
  </si>
  <si>
    <t>Table 4. Abbreviations used for OREAS 905b</t>
  </si>
  <si>
    <t>Table 3. Certified Values and Performance Gates for OREAS 905b</t>
  </si>
  <si>
    <t>Table 2. Indicative Values for OREAS 905b</t>
  </si>
  <si>
    <t>Table 1. Certified Values, Expanded Uncertainty and Tolerance Limits for OREAS 905b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</si>
  <si>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</si>
  <si>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</si>
  <si>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905b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</si>
</sst>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</numFmts>
  <fonts count="5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0" fontId="49" fillId="35" borderId="53" xfId="53" applyFont="1" applyFill="1" applyBorder="1" applyAlignment="1">
      <alignment horizontal="right" vertical="center" wrapText="1"/>
    </xf>
    <xf numFmtId="2" fontId="4" fillId="32" borderId="10" xfId="0" applyNumberFormat="1" applyFont="1" applyFill="1" applyBorder="1" applyAlignment="1">
      <alignment horizontal="center"/>
    </xf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32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165" fontId="6" fillId="29" borderId="19" xfId="0" applyNumberFormat="1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165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65" fontId="38" fillId="0" borderId="14" xfId="0" applyNumberFormat="1" applyFont="1" applyBorder="1" applyAlignment="1">
      <alignment horizontal="center" vertical="center"/>
    </xf>
    <xf numFmtId="165" fontId="38" fillId="0" borderId="13" xfId="44" applyNumberFormat="1" applyFont="1" applyBorder="1" applyAlignment="1">
      <alignment horizontal="center"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6" fillId="29" borderId="17" xfId="0" applyNumberFormat="1" applyFont="1" applyFill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58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165" fontId="3" fillId="34" borderId="51" xfId="53" applyNumberFormat="1" applyFont="1" applyFill="1" applyBorder="1" applyAlignment="1">
      <alignment vertical="center"/>
    </xf>
    <xf numFmtId="165" fontId="3" fillId="34" borderId="0" xfId="53" applyNumberFormat="1" applyFont="1" applyFill="1" applyAlignment="1">
      <alignment vertical="center"/>
    </xf>
    <xf numFmtId="10" fontId="3" fillId="34" borderId="0" xfId="48" applyNumberFormat="1" applyFont="1" applyFill="1" applyBorder="1" applyAlignment="1">
      <alignment vertical="center"/>
    </xf>
    <xf numFmtId="10" fontId="3" fillId="24" borderId="0" xfId="48" applyNumberFormat="1" applyFont="1" applyFill="1" applyBorder="1" applyAlignment="1">
      <alignment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5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numFmt numFmtId="170" formatCode="0.0%"/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6</xdr:col>
      <xdr:colOff>535462</xdr:colOff>
      <xdr:row>132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37AE8-0EA7-015A-E038-BA7864F57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66035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1168</xdr:row>
      <xdr:rowOff>0</xdr:rowOff>
    </xdr:from>
    <xdr:to>
      <xdr:col>9</xdr:col>
      <xdr:colOff>520880</xdr:colOff>
      <xdr:row>1173</xdr:row>
      <xdr:rowOff>60849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4E762-7D1C-99B3-79C0-77EBA7D99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5297778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</xdr:row>
      <xdr:rowOff>0</xdr:rowOff>
    </xdr:from>
    <xdr:to>
      <xdr:col>9</xdr:col>
      <xdr:colOff>368935</xdr:colOff>
      <xdr:row>78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C8C14-79E7-97A3-1906-FB52DC98F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208283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374</xdr:row>
      <xdr:rowOff>0</xdr:rowOff>
    </xdr:from>
    <xdr:to>
      <xdr:col>9</xdr:col>
      <xdr:colOff>402669</xdr:colOff>
      <xdr:row>379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A2B019-7780-D0CF-C85E-91C609FD5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2586491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19</xdr:row>
      <xdr:rowOff>0</xdr:rowOff>
    </xdr:from>
    <xdr:to>
      <xdr:col>9</xdr:col>
      <xdr:colOff>402669</xdr:colOff>
      <xdr:row>24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907C7-52BB-6415-0176-4F9E5EC4A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20285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32</xdr:row>
      <xdr:rowOff>161535</xdr:rowOff>
    </xdr:from>
    <xdr:to>
      <xdr:col>9</xdr:col>
      <xdr:colOff>391528</xdr:colOff>
      <xdr:row>38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D90D8-410B-5A8E-38D0-56B48322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4206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BE229-1680-E01C-180B-0627A252C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10</xdr:col>
      <xdr:colOff>383062</xdr:colOff>
      <xdr:row>48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24C68-1C63-2434-0D78-10A388002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0106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12</xdr:col>
      <xdr:colOff>325912</xdr:colOff>
      <xdr:row>132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FD119A-AB50-F6D9-B567-9647C7C2A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4460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2</xdr:col>
      <xdr:colOff>5097937</xdr:colOff>
      <xdr:row>46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5A68D6-0EC3-0557-D75A-4BEA1B719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905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5097937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6F010-B747-1D1D-0AAD-41F9C862D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631D64-0B7C-21B2-72FA-DCC40DE31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355774</xdr:colOff>
      <xdr:row>74</xdr:row>
      <xdr:rowOff>47342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93E84A-1A0B-4374-FF55-F7BBD5130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554" y="1170030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372286</xdr:colOff>
      <xdr:row>38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A7159-53DD-72F3-B986-B86BEA44A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5522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1116</xdr:row>
      <xdr:rowOff>0</xdr:rowOff>
    </xdr:from>
    <xdr:to>
      <xdr:col>9</xdr:col>
      <xdr:colOff>336551</xdr:colOff>
      <xdr:row>1121</xdr:row>
      <xdr:rowOff>79939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15B1B9-9631-C474-D076-875BD6C44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18248415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9" customWidth="1"/>
    <col min="2" max="2" width="43.1406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8" t="s">
        <v>692</v>
      </c>
      <c r="C1" s="88"/>
      <c r="D1" s="88"/>
      <c r="E1" s="88"/>
      <c r="F1" s="88"/>
      <c r="G1" s="88"/>
      <c r="H1" s="72"/>
    </row>
    <row r="2" spans="1:8" ht="15.75" customHeight="1">
      <c r="A2" s="265"/>
      <c r="B2" s="263" t="s">
        <v>2</v>
      </c>
      <c r="C2" s="73" t="s">
        <v>66</v>
      </c>
      <c r="D2" s="261" t="s">
        <v>186</v>
      </c>
      <c r="E2" s="262"/>
      <c r="F2" s="261" t="s">
        <v>93</v>
      </c>
      <c r="G2" s="262"/>
      <c r="H2" s="80"/>
    </row>
    <row r="3" spans="1:8" ht="12.75">
      <c r="A3" s="265"/>
      <c r="B3" s="264"/>
      <c r="C3" s="71" t="s">
        <v>47</v>
      </c>
      <c r="D3" s="171" t="s">
        <v>67</v>
      </c>
      <c r="E3" s="38" t="s">
        <v>68</v>
      </c>
      <c r="F3" s="171" t="s">
        <v>67</v>
      </c>
      <c r="G3" s="38" t="s">
        <v>68</v>
      </c>
      <c r="H3" s="81"/>
    </row>
    <row r="4" spans="1:8" ht="15.75" customHeight="1">
      <c r="A4" s="90"/>
      <c r="B4" s="39" t="s">
        <v>206</v>
      </c>
      <c r="C4" s="174"/>
      <c r="D4" s="174"/>
      <c r="E4" s="174"/>
      <c r="F4" s="174"/>
      <c r="G4" s="173"/>
      <c r="H4" s="82"/>
    </row>
    <row r="5" spans="1:8" ht="15.75" customHeight="1">
      <c r="A5" s="90"/>
      <c r="B5" s="175" t="s">
        <v>412</v>
      </c>
      <c r="C5" s="232">
        <v>0.38063289857303911</v>
      </c>
      <c r="D5" s="234">
        <v>0.37644234410423033</v>
      </c>
      <c r="E5" s="235">
        <v>0.3848234530418479</v>
      </c>
      <c r="F5" s="234">
        <v>0.3783774373577013</v>
      </c>
      <c r="G5" s="235">
        <v>0.38288835978837693</v>
      </c>
      <c r="H5" s="82"/>
    </row>
    <row r="6" spans="1:8" ht="15.75" customHeight="1">
      <c r="A6" s="90"/>
      <c r="B6" s="237" t="s">
        <v>211</v>
      </c>
      <c r="C6" s="172"/>
      <c r="D6" s="172"/>
      <c r="E6" s="172"/>
      <c r="F6" s="172"/>
      <c r="G6" s="236"/>
      <c r="H6" s="82"/>
    </row>
    <row r="7" spans="1:8" ht="15.75" customHeight="1">
      <c r="A7" s="90"/>
      <c r="B7" s="175" t="s">
        <v>412</v>
      </c>
      <c r="C7" s="232">
        <v>0.38033355394617724</v>
      </c>
      <c r="D7" s="234">
        <v>0.37152228614025989</v>
      </c>
      <c r="E7" s="235">
        <v>0.38914482175209458</v>
      </c>
      <c r="F7" s="234">
        <v>0.37786476305775235</v>
      </c>
      <c r="G7" s="235">
        <v>0.38280234483460213</v>
      </c>
      <c r="H7" s="82"/>
    </row>
    <row r="8" spans="1:8" ht="15.75" customHeight="1">
      <c r="A8" s="90"/>
      <c r="B8" s="237" t="s">
        <v>184</v>
      </c>
      <c r="C8" s="172"/>
      <c r="D8" s="172"/>
      <c r="E8" s="172"/>
      <c r="F8" s="172"/>
      <c r="G8" s="236"/>
      <c r="H8" s="82"/>
    </row>
    <row r="9" spans="1:8" ht="15.75" customHeight="1">
      <c r="A9" s="90"/>
      <c r="B9" s="175" t="s">
        <v>413</v>
      </c>
      <c r="C9" s="232">
        <v>0.5999983216193574</v>
      </c>
      <c r="D9" s="234">
        <v>0.543926702749577</v>
      </c>
      <c r="E9" s="235">
        <v>0.6560699404891378</v>
      </c>
      <c r="F9" s="234">
        <v>0.57452036336088741</v>
      </c>
      <c r="G9" s="235">
        <v>0.62547627987782739</v>
      </c>
      <c r="H9" s="82"/>
    </row>
    <row r="10" spans="1:8" ht="15.75" customHeight="1">
      <c r="A10" s="90"/>
      <c r="B10" s="175" t="s">
        <v>414</v>
      </c>
      <c r="C10" s="238">
        <v>7.4999064527771964</v>
      </c>
      <c r="D10" s="239">
        <v>7.2695432033972835</v>
      </c>
      <c r="E10" s="240">
        <v>7.7302697021571092</v>
      </c>
      <c r="F10" s="239">
        <v>7.3470437180341959</v>
      </c>
      <c r="G10" s="240">
        <v>7.6527691875201969</v>
      </c>
      <c r="H10" s="82"/>
    </row>
    <row r="11" spans="1:8" ht="15.75" customHeight="1">
      <c r="A11" s="90"/>
      <c r="B11" s="175" t="s">
        <v>415</v>
      </c>
      <c r="C11" s="243">
        <v>32.417753019305835</v>
      </c>
      <c r="D11" s="244">
        <v>30.852072885389646</v>
      </c>
      <c r="E11" s="245">
        <v>33.983433153222023</v>
      </c>
      <c r="F11" s="244">
        <v>31.315191780545991</v>
      </c>
      <c r="G11" s="245">
        <v>33.520314258065675</v>
      </c>
      <c r="H11" s="82"/>
    </row>
    <row r="12" spans="1:8" ht="15.75" customHeight="1">
      <c r="A12" s="90"/>
      <c r="B12" s="175" t="s">
        <v>416</v>
      </c>
      <c r="C12" s="233">
        <v>2710.5491450404197</v>
      </c>
      <c r="D12" s="248">
        <v>2614.020939342824</v>
      </c>
      <c r="E12" s="249">
        <v>2807.0773507380154</v>
      </c>
      <c r="F12" s="248">
        <v>2658.3380548892569</v>
      </c>
      <c r="G12" s="249">
        <v>2762.7602351915825</v>
      </c>
      <c r="H12" s="82"/>
    </row>
    <row r="13" spans="1:8" ht="15.75" customHeight="1">
      <c r="A13" s="90"/>
      <c r="B13" s="175" t="s">
        <v>417</v>
      </c>
      <c r="C13" s="238">
        <v>2.9975755264053046</v>
      </c>
      <c r="D13" s="239">
        <v>2.8102708760396422</v>
      </c>
      <c r="E13" s="240">
        <v>3.1848801767709669</v>
      </c>
      <c r="F13" s="239">
        <v>2.91421864617707</v>
      </c>
      <c r="G13" s="240">
        <v>3.0809324066335391</v>
      </c>
      <c r="H13" s="82"/>
    </row>
    <row r="14" spans="1:8" ht="15.75" customHeight="1">
      <c r="A14" s="90"/>
      <c r="B14" s="175" t="s">
        <v>418</v>
      </c>
      <c r="C14" s="238">
        <v>4.4582148919198303</v>
      </c>
      <c r="D14" s="239">
        <v>4.2233938758901184</v>
      </c>
      <c r="E14" s="240">
        <v>4.6930359079495423</v>
      </c>
      <c r="F14" s="239">
        <v>4.330683413651375</v>
      </c>
      <c r="G14" s="240">
        <v>4.5857463701882857</v>
      </c>
      <c r="H14" s="82"/>
    </row>
    <row r="15" spans="1:8" ht="15.75" customHeight="1">
      <c r="A15" s="90"/>
      <c r="B15" s="175" t="s">
        <v>419</v>
      </c>
      <c r="C15" s="238">
        <v>1.1618531315722913</v>
      </c>
      <c r="D15" s="239">
        <v>1.1148093386734583</v>
      </c>
      <c r="E15" s="240">
        <v>1.2088969244711243</v>
      </c>
      <c r="F15" s="239">
        <v>1.1415626638272276</v>
      </c>
      <c r="G15" s="240">
        <v>1.182143599317355</v>
      </c>
      <c r="H15" s="82"/>
    </row>
    <row r="16" spans="1:8" ht="15.75" customHeight="1">
      <c r="A16" s="90"/>
      <c r="B16" s="175" t="s">
        <v>420</v>
      </c>
      <c r="C16" s="238">
        <v>0.45895691412239409</v>
      </c>
      <c r="D16" s="239">
        <v>0.41458137787022165</v>
      </c>
      <c r="E16" s="240">
        <v>0.50333245037456653</v>
      </c>
      <c r="F16" s="239">
        <v>0.427975261623466</v>
      </c>
      <c r="G16" s="240">
        <v>0.48993856662132218</v>
      </c>
      <c r="H16" s="82"/>
    </row>
    <row r="17" spans="1:8" ht="15.75" customHeight="1">
      <c r="A17" s="90"/>
      <c r="B17" s="175" t="s">
        <v>421</v>
      </c>
      <c r="C17" s="233">
        <v>96.826443374262865</v>
      </c>
      <c r="D17" s="248">
        <v>91.455192699104529</v>
      </c>
      <c r="E17" s="249">
        <v>102.1976940494212</v>
      </c>
      <c r="F17" s="248">
        <v>93.730582182267355</v>
      </c>
      <c r="G17" s="249">
        <v>99.922304566258376</v>
      </c>
      <c r="H17" s="82"/>
    </row>
    <row r="18" spans="1:8" ht="15.75" customHeight="1">
      <c r="A18" s="90"/>
      <c r="B18" s="175" t="s">
        <v>422</v>
      </c>
      <c r="C18" s="243">
        <v>10.633591616756995</v>
      </c>
      <c r="D18" s="244">
        <v>10.039523069099456</v>
      </c>
      <c r="E18" s="245">
        <v>11.227660164414534</v>
      </c>
      <c r="F18" s="244">
        <v>10.373256405705892</v>
      </c>
      <c r="G18" s="245">
        <v>10.893926827808098</v>
      </c>
      <c r="H18" s="82"/>
    </row>
    <row r="19" spans="1:8" ht="15.75" customHeight="1">
      <c r="A19" s="90"/>
      <c r="B19" s="175" t="s">
        <v>423</v>
      </c>
      <c r="C19" s="243">
        <v>17.234254610013512</v>
      </c>
      <c r="D19" s="244">
        <v>15.295494904017692</v>
      </c>
      <c r="E19" s="245">
        <v>19.173014316009333</v>
      </c>
      <c r="F19" s="244">
        <v>16.35751896521209</v>
      </c>
      <c r="G19" s="245">
        <v>18.110990254814933</v>
      </c>
      <c r="H19" s="82"/>
    </row>
    <row r="20" spans="1:8" ht="15.75" customHeight="1">
      <c r="A20" s="90"/>
      <c r="B20" s="175" t="s">
        <v>424</v>
      </c>
      <c r="C20" s="238">
        <v>6.138060034167987</v>
      </c>
      <c r="D20" s="239">
        <v>5.8934718303410065</v>
      </c>
      <c r="E20" s="240">
        <v>6.3826482379949674</v>
      </c>
      <c r="F20" s="239">
        <v>5.9667655064130942</v>
      </c>
      <c r="G20" s="240">
        <v>6.3093545619228797</v>
      </c>
      <c r="H20" s="82"/>
    </row>
    <row r="21" spans="1:8" ht="15.75" customHeight="1">
      <c r="A21" s="90"/>
      <c r="B21" s="175" t="s">
        <v>425</v>
      </c>
      <c r="C21" s="232">
        <v>0.14422036688769771</v>
      </c>
      <c r="D21" s="234">
        <v>0.13995311556251233</v>
      </c>
      <c r="E21" s="235">
        <v>0.14848761821288309</v>
      </c>
      <c r="F21" s="234">
        <v>0.14154991440007006</v>
      </c>
      <c r="G21" s="235">
        <v>0.14689081937532536</v>
      </c>
      <c r="H21" s="82"/>
    </row>
    <row r="22" spans="1:8" ht="15.75" customHeight="1">
      <c r="A22" s="90"/>
      <c r="B22" s="175" t="s">
        <v>426</v>
      </c>
      <c r="C22" s="238">
        <v>3.8369459131233614</v>
      </c>
      <c r="D22" s="239">
        <v>3.5499091078117329</v>
      </c>
      <c r="E22" s="240">
        <v>4.1239827184349895</v>
      </c>
      <c r="F22" s="239">
        <v>3.7189017619581244</v>
      </c>
      <c r="G22" s="240">
        <v>3.9549900642885985</v>
      </c>
      <c r="H22" s="82"/>
    </row>
    <row r="23" spans="1:8" ht="15.75" customHeight="1">
      <c r="A23" s="90"/>
      <c r="B23" s="175" t="s">
        <v>427</v>
      </c>
      <c r="C23" s="238">
        <v>1.1219144520638358</v>
      </c>
      <c r="D23" s="239">
        <v>1.0024124805520542</v>
      </c>
      <c r="E23" s="240">
        <v>1.2414164235756173</v>
      </c>
      <c r="F23" s="239">
        <v>1.0731197062142426</v>
      </c>
      <c r="G23" s="240">
        <v>1.170709197913429</v>
      </c>
      <c r="H23" s="82"/>
    </row>
    <row r="24" spans="1:8" ht="15.75" customHeight="1">
      <c r="A24" s="90"/>
      <c r="B24" s="175" t="s">
        <v>428</v>
      </c>
      <c r="C24" s="238">
        <v>1.6206196021891928</v>
      </c>
      <c r="D24" s="239">
        <v>1.394606617735884</v>
      </c>
      <c r="E24" s="240">
        <v>1.8466325866425015</v>
      </c>
      <c r="F24" s="239">
        <v>1.5373214090454097</v>
      </c>
      <c r="G24" s="240">
        <v>1.7039177953329758</v>
      </c>
      <c r="H24" s="82"/>
    </row>
    <row r="25" spans="1:8" ht="15.75" customHeight="1">
      <c r="A25" s="90"/>
      <c r="B25" s="175" t="s">
        <v>429</v>
      </c>
      <c r="C25" s="238">
        <v>3.6827215807800617</v>
      </c>
      <c r="D25" s="239">
        <v>3.5816636164417548</v>
      </c>
      <c r="E25" s="240">
        <v>3.7837795451183687</v>
      </c>
      <c r="F25" s="239">
        <v>3.61670220182075</v>
      </c>
      <c r="G25" s="240">
        <v>3.7487409597393735</v>
      </c>
      <c r="H25" s="82"/>
    </row>
    <row r="26" spans="1:8" ht="15.75" customHeight="1">
      <c r="A26" s="90"/>
      <c r="B26" s="175" t="s">
        <v>430</v>
      </c>
      <c r="C26" s="243">
        <v>25.322922175971421</v>
      </c>
      <c r="D26" s="244">
        <v>23.990089575220566</v>
      </c>
      <c r="E26" s="245">
        <v>26.655754776722276</v>
      </c>
      <c r="F26" s="244">
        <v>24.576981948532062</v>
      </c>
      <c r="G26" s="245">
        <v>26.06886240341078</v>
      </c>
      <c r="H26" s="82"/>
    </row>
    <row r="27" spans="1:8" ht="15.75" customHeight="1">
      <c r="A27" s="90"/>
      <c r="B27" s="175" t="s">
        <v>431</v>
      </c>
      <c r="C27" s="238">
        <v>6.1591238870488914</v>
      </c>
      <c r="D27" s="239">
        <v>5.7175752728376441</v>
      </c>
      <c r="E27" s="240">
        <v>6.6006725012601386</v>
      </c>
      <c r="F27" s="239">
        <v>5.9961269302059668</v>
      </c>
      <c r="G27" s="240">
        <v>6.3221208438918159</v>
      </c>
      <c r="H27" s="82"/>
    </row>
    <row r="28" spans="1:8" ht="15.75" customHeight="1">
      <c r="A28" s="90"/>
      <c r="B28" s="175" t="s">
        <v>432</v>
      </c>
      <c r="C28" s="238">
        <v>6.5058146818803122</v>
      </c>
      <c r="D28" s="239">
        <v>6.1495263544740677</v>
      </c>
      <c r="E28" s="240">
        <v>6.8621030092865567</v>
      </c>
      <c r="F28" s="239">
        <v>6.2880165034201969</v>
      </c>
      <c r="G28" s="240">
        <v>6.7236128603404275</v>
      </c>
      <c r="H28" s="82"/>
    </row>
    <row r="29" spans="1:8" ht="15.75" customHeight="1">
      <c r="A29" s="90"/>
      <c r="B29" s="175" t="s">
        <v>433</v>
      </c>
      <c r="C29" s="238">
        <v>0.55150907401274418</v>
      </c>
      <c r="D29" s="239">
        <v>0.50551293112897466</v>
      </c>
      <c r="E29" s="240">
        <v>0.5975052168965137</v>
      </c>
      <c r="F29" s="239">
        <v>0.51821135878878533</v>
      </c>
      <c r="G29" s="240">
        <v>0.58480678923670304</v>
      </c>
      <c r="H29" s="83"/>
    </row>
    <row r="30" spans="1:8" ht="15.75" customHeight="1">
      <c r="A30" s="90"/>
      <c r="B30" s="175" t="s">
        <v>434</v>
      </c>
      <c r="C30" s="238">
        <v>0.56571255613772464</v>
      </c>
      <c r="D30" s="239">
        <v>0.53556904551011053</v>
      </c>
      <c r="E30" s="240">
        <v>0.59585606676533875</v>
      </c>
      <c r="F30" s="239">
        <v>0.54472354517826216</v>
      </c>
      <c r="G30" s="240">
        <v>0.58670156709718713</v>
      </c>
      <c r="H30" s="82"/>
    </row>
    <row r="31" spans="1:8" ht="15.75" customHeight="1">
      <c r="A31" s="90"/>
      <c r="B31" s="175" t="s">
        <v>435</v>
      </c>
      <c r="C31" s="238">
        <v>2.9706253579955617</v>
      </c>
      <c r="D31" s="239">
        <v>2.8880998910277036</v>
      </c>
      <c r="E31" s="240">
        <v>3.0531508249634198</v>
      </c>
      <c r="F31" s="239">
        <v>2.8925439703652405</v>
      </c>
      <c r="G31" s="240">
        <v>3.048706745625883</v>
      </c>
      <c r="H31" s="82"/>
    </row>
    <row r="32" spans="1:8" ht="15.75" customHeight="1">
      <c r="A32" s="90"/>
      <c r="B32" s="175" t="s">
        <v>436</v>
      </c>
      <c r="C32" s="243">
        <v>47.567765066446611</v>
      </c>
      <c r="D32" s="244">
        <v>44.98637505235871</v>
      </c>
      <c r="E32" s="245">
        <v>50.149155080534513</v>
      </c>
      <c r="F32" s="244">
        <v>46.254447108873826</v>
      </c>
      <c r="G32" s="245">
        <v>48.881083024019397</v>
      </c>
      <c r="H32" s="82"/>
    </row>
    <row r="33" spans="1:8" ht="15.75" customHeight="1">
      <c r="A33" s="90"/>
      <c r="B33" s="175" t="s">
        <v>437</v>
      </c>
      <c r="C33" s="243">
        <v>30.9211456128495</v>
      </c>
      <c r="D33" s="244">
        <v>29.630772622295158</v>
      </c>
      <c r="E33" s="245">
        <v>32.211518603403846</v>
      </c>
      <c r="F33" s="244">
        <v>29.977841148890608</v>
      </c>
      <c r="G33" s="245">
        <v>31.864450076808392</v>
      </c>
      <c r="H33" s="82"/>
    </row>
    <row r="34" spans="1:8" ht="15.75" customHeight="1">
      <c r="A34" s="90"/>
      <c r="B34" s="175" t="s">
        <v>438</v>
      </c>
      <c r="C34" s="232">
        <v>9.346986794450593E-2</v>
      </c>
      <c r="D34" s="234">
        <v>8.2355256654675316E-2</v>
      </c>
      <c r="E34" s="235">
        <v>0.10458447923433654</v>
      </c>
      <c r="F34" s="234" t="s">
        <v>94</v>
      </c>
      <c r="G34" s="235" t="s">
        <v>94</v>
      </c>
      <c r="H34" s="82"/>
    </row>
    <row r="35" spans="1:8" ht="15.75" customHeight="1">
      <c r="A35" s="90"/>
      <c r="B35" s="175" t="s">
        <v>439</v>
      </c>
      <c r="C35" s="232">
        <v>0.31148732694813858</v>
      </c>
      <c r="D35" s="234">
        <v>0.30146774751129035</v>
      </c>
      <c r="E35" s="235">
        <v>0.3215069063849868</v>
      </c>
      <c r="F35" s="234">
        <v>0.30348988574789881</v>
      </c>
      <c r="G35" s="235">
        <v>0.31948476814837834</v>
      </c>
      <c r="H35" s="82"/>
    </row>
    <row r="36" spans="1:8" ht="15.75" customHeight="1">
      <c r="A36" s="90"/>
      <c r="B36" s="175" t="s">
        <v>440</v>
      </c>
      <c r="C36" s="232">
        <v>3.4616764916582422E-2</v>
      </c>
      <c r="D36" s="234">
        <v>3.341139374770416E-2</v>
      </c>
      <c r="E36" s="235">
        <v>3.5822136085460685E-2</v>
      </c>
      <c r="F36" s="234">
        <v>3.3931057716090264E-2</v>
      </c>
      <c r="G36" s="235">
        <v>3.5302472117074581E-2</v>
      </c>
      <c r="H36" s="82"/>
    </row>
    <row r="37" spans="1:8" ht="15.75" customHeight="1">
      <c r="A37" s="90"/>
      <c r="B37" s="175" t="s">
        <v>441</v>
      </c>
      <c r="C37" s="238">
        <v>5.0760610608118348</v>
      </c>
      <c r="D37" s="239">
        <v>4.7526519908458082</v>
      </c>
      <c r="E37" s="240">
        <v>5.3994701307778614</v>
      </c>
      <c r="F37" s="239">
        <v>4.881878363776412</v>
      </c>
      <c r="G37" s="240">
        <v>5.2702437578472576</v>
      </c>
      <c r="H37" s="82"/>
    </row>
    <row r="38" spans="1:8" ht="15.75" customHeight="1">
      <c r="A38" s="90"/>
      <c r="B38" s="175" t="s">
        <v>442</v>
      </c>
      <c r="C38" s="238">
        <v>2.5764235440189696</v>
      </c>
      <c r="D38" s="239">
        <v>2.4972679708131666</v>
      </c>
      <c r="E38" s="240">
        <v>2.6555791172247725</v>
      </c>
      <c r="F38" s="239">
        <v>2.5202252469819784</v>
      </c>
      <c r="G38" s="240">
        <v>2.6326218410559608</v>
      </c>
      <c r="H38" s="82"/>
    </row>
    <row r="39" spans="1:8" ht="15.75" customHeight="1">
      <c r="A39" s="90"/>
      <c r="B39" s="175" t="s">
        <v>443</v>
      </c>
      <c r="C39" s="243">
        <v>20.764143965309049</v>
      </c>
      <c r="D39" s="244">
        <v>19.57051779556739</v>
      </c>
      <c r="E39" s="245">
        <v>21.957770135050708</v>
      </c>
      <c r="F39" s="244">
        <v>20.143363911261844</v>
      </c>
      <c r="G39" s="245">
        <v>21.384924019356255</v>
      </c>
      <c r="H39" s="82"/>
    </row>
    <row r="40" spans="1:8" ht="15.75" customHeight="1">
      <c r="A40" s="90"/>
      <c r="B40" s="175" t="s">
        <v>444</v>
      </c>
      <c r="C40" s="243">
        <v>40.72654674738682</v>
      </c>
      <c r="D40" s="244">
        <v>38.326832424394482</v>
      </c>
      <c r="E40" s="245">
        <v>43.126261070379158</v>
      </c>
      <c r="F40" s="244">
        <v>39.177726418822203</v>
      </c>
      <c r="G40" s="245">
        <v>42.275367075951436</v>
      </c>
      <c r="H40" s="82"/>
    </row>
    <row r="41" spans="1:8" ht="15.75" customHeight="1">
      <c r="A41" s="90"/>
      <c r="B41" s="175" t="s">
        <v>445</v>
      </c>
      <c r="C41" s="243">
        <v>11.031499758696924</v>
      </c>
      <c r="D41" s="244">
        <v>10.39512196345868</v>
      </c>
      <c r="E41" s="245">
        <v>11.667877553935169</v>
      </c>
      <c r="F41" s="244">
        <v>10.512956443962292</v>
      </c>
      <c r="G41" s="245">
        <v>11.550043073431556</v>
      </c>
      <c r="H41" s="82"/>
    </row>
    <row r="42" spans="1:8" ht="15.75" customHeight="1">
      <c r="A42" s="90"/>
      <c r="B42" s="175" t="s">
        <v>446</v>
      </c>
      <c r="C42" s="232">
        <v>3.6783617698061148E-2</v>
      </c>
      <c r="D42" s="234">
        <v>3.5060733458588622E-2</v>
      </c>
      <c r="E42" s="235">
        <v>3.8506501937533674E-2</v>
      </c>
      <c r="F42" s="234">
        <v>3.5786593342883595E-2</v>
      </c>
      <c r="G42" s="235">
        <v>3.7780642053238701E-2</v>
      </c>
      <c r="H42" s="82"/>
    </row>
    <row r="43" spans="1:8" ht="15.75" customHeight="1">
      <c r="A43" s="90"/>
      <c r="B43" s="175" t="s">
        <v>447</v>
      </c>
      <c r="C43" s="243">
        <v>27.676659795276233</v>
      </c>
      <c r="D43" s="244">
        <v>26.389245956818893</v>
      </c>
      <c r="E43" s="245">
        <v>28.964073633733573</v>
      </c>
      <c r="F43" s="244">
        <v>26.805397865625324</v>
      </c>
      <c r="G43" s="245">
        <v>28.547921724927143</v>
      </c>
      <c r="H43" s="82"/>
    </row>
    <row r="44" spans="1:8" ht="15.75" customHeight="1">
      <c r="A44" s="90"/>
      <c r="B44" s="175" t="s">
        <v>448</v>
      </c>
      <c r="C44" s="243">
        <v>11.113709219713465</v>
      </c>
      <c r="D44" s="244">
        <v>10.254927849654216</v>
      </c>
      <c r="E44" s="245">
        <v>11.972490589772715</v>
      </c>
      <c r="F44" s="244">
        <v>10.622727811592691</v>
      </c>
      <c r="G44" s="245">
        <v>11.604690627834239</v>
      </c>
      <c r="H44" s="82"/>
    </row>
    <row r="45" spans="1:8" ht="15.75" customHeight="1">
      <c r="A45" s="90"/>
      <c r="B45" s="175" t="s">
        <v>449</v>
      </c>
      <c r="C45" s="233">
        <v>142.266543172269</v>
      </c>
      <c r="D45" s="248">
        <v>135.40423161897738</v>
      </c>
      <c r="E45" s="249">
        <v>149.12885472556061</v>
      </c>
      <c r="F45" s="248">
        <v>137.37428828280463</v>
      </c>
      <c r="G45" s="249">
        <v>147.15879806173336</v>
      </c>
      <c r="H45" s="82"/>
    </row>
    <row r="46" spans="1:8" ht="15.75" customHeight="1">
      <c r="A46" s="90"/>
      <c r="B46" s="175" t="s">
        <v>450</v>
      </c>
      <c r="C46" s="232" t="s">
        <v>212</v>
      </c>
      <c r="D46" s="234" t="s">
        <v>94</v>
      </c>
      <c r="E46" s="235" t="s">
        <v>94</v>
      </c>
      <c r="F46" s="234" t="s">
        <v>94</v>
      </c>
      <c r="G46" s="235" t="s">
        <v>94</v>
      </c>
      <c r="H46" s="84"/>
    </row>
    <row r="47" spans="1:8" ht="15.75" customHeight="1">
      <c r="A47" s="90"/>
      <c r="B47" s="175" t="s">
        <v>451</v>
      </c>
      <c r="C47" s="232">
        <v>2.7071737396398361E-2</v>
      </c>
      <c r="D47" s="234">
        <v>2.5007532942813604E-2</v>
      </c>
      <c r="E47" s="235">
        <v>2.9135941849983117E-2</v>
      </c>
      <c r="F47" s="234">
        <v>2.5481350308985948E-2</v>
      </c>
      <c r="G47" s="235">
        <v>2.8662124483810773E-2</v>
      </c>
      <c r="H47" s="84"/>
    </row>
    <row r="48" spans="1:8" ht="15.75" customHeight="1">
      <c r="A48" s="90"/>
      <c r="B48" s="175" t="s">
        <v>452</v>
      </c>
      <c r="C48" s="238">
        <v>1.7334968656798855</v>
      </c>
      <c r="D48" s="239">
        <v>1.6306174985245567</v>
      </c>
      <c r="E48" s="240">
        <v>1.8363762328352142</v>
      </c>
      <c r="F48" s="239">
        <v>1.6823352863005254</v>
      </c>
      <c r="G48" s="240">
        <v>1.7846584450592455</v>
      </c>
      <c r="H48" s="82"/>
    </row>
    <row r="49" spans="1:8" ht="15.75" customHeight="1">
      <c r="A49" s="90"/>
      <c r="B49" s="175" t="s">
        <v>453</v>
      </c>
      <c r="C49" s="238">
        <v>5.10759463058415</v>
      </c>
      <c r="D49" s="239">
        <v>4.8198873974940897</v>
      </c>
      <c r="E49" s="240">
        <v>5.3953018636742103</v>
      </c>
      <c r="F49" s="239">
        <v>4.9625595506876703</v>
      </c>
      <c r="G49" s="240">
        <v>5.2526297104806297</v>
      </c>
      <c r="H49" s="82"/>
    </row>
    <row r="50" spans="1:8" ht="15.75" customHeight="1">
      <c r="A50" s="90"/>
      <c r="B50" s="175" t="s">
        <v>454</v>
      </c>
      <c r="C50" s="238">
        <v>2.2830682589094522</v>
      </c>
      <c r="D50" s="239">
        <v>1.6114463904612408</v>
      </c>
      <c r="E50" s="240">
        <v>2.9546901273576633</v>
      </c>
      <c r="F50" s="239">
        <v>2.0132501247639287</v>
      </c>
      <c r="G50" s="240">
        <v>2.5528863930549757</v>
      </c>
      <c r="H50" s="82"/>
    </row>
    <row r="51" spans="1:8" ht="15.75" customHeight="1">
      <c r="A51" s="90"/>
      <c r="B51" s="175" t="s">
        <v>455</v>
      </c>
      <c r="C51" s="238">
        <v>7.7036904047210273</v>
      </c>
      <c r="D51" s="239">
        <v>7.2565469717744131</v>
      </c>
      <c r="E51" s="240">
        <v>8.1508338376676424</v>
      </c>
      <c r="F51" s="239">
        <v>7.394056722673688</v>
      </c>
      <c r="G51" s="240">
        <v>8.0133240867683657</v>
      </c>
      <c r="H51" s="82"/>
    </row>
    <row r="52" spans="1:8" ht="15.75" customHeight="1">
      <c r="A52" s="90"/>
      <c r="B52" s="175" t="s">
        <v>456</v>
      </c>
      <c r="C52" s="238">
        <v>4.0115119237133836</v>
      </c>
      <c r="D52" s="239">
        <v>3.7705951476615058</v>
      </c>
      <c r="E52" s="240">
        <v>4.2524286997652609</v>
      </c>
      <c r="F52" s="239">
        <v>3.8317819100009047</v>
      </c>
      <c r="G52" s="240">
        <v>4.1912419374258629</v>
      </c>
      <c r="H52" s="82"/>
    </row>
    <row r="53" spans="1:8" ht="15.75" customHeight="1">
      <c r="A53" s="90"/>
      <c r="B53" s="175" t="s">
        <v>457</v>
      </c>
      <c r="C53" s="233">
        <v>187.67780677048208</v>
      </c>
      <c r="D53" s="248">
        <v>180.36604897619748</v>
      </c>
      <c r="E53" s="249">
        <v>194.98956456476668</v>
      </c>
      <c r="F53" s="248">
        <v>183.48175567009434</v>
      </c>
      <c r="G53" s="249">
        <v>191.87385787086981</v>
      </c>
      <c r="H53" s="82"/>
    </row>
    <row r="54" spans="1:8" ht="15.75" customHeight="1">
      <c r="A54" s="90"/>
      <c r="B54" s="175" t="s">
        <v>458</v>
      </c>
      <c r="C54" s="238">
        <v>1.5161255056589442</v>
      </c>
      <c r="D54" s="239">
        <v>1.409670133033998</v>
      </c>
      <c r="E54" s="240">
        <v>1.6225808782838904</v>
      </c>
      <c r="F54" s="239">
        <v>1.4619828626191826</v>
      </c>
      <c r="G54" s="240">
        <v>1.5702681486987058</v>
      </c>
      <c r="H54" s="82"/>
    </row>
    <row r="55" spans="1:8" ht="15.75" customHeight="1">
      <c r="A55" s="90"/>
      <c r="B55" s="175" t="s">
        <v>459</v>
      </c>
      <c r="C55" s="238">
        <v>0.83183030350765852</v>
      </c>
      <c r="D55" s="239">
        <v>0.7570075129016629</v>
      </c>
      <c r="E55" s="240">
        <v>0.90665309411365413</v>
      </c>
      <c r="F55" s="239">
        <v>0.79140354656029555</v>
      </c>
      <c r="G55" s="240">
        <v>0.87225706045502149</v>
      </c>
      <c r="H55" s="82"/>
    </row>
    <row r="56" spans="1:8" ht="15.75" customHeight="1">
      <c r="A56" s="90"/>
      <c r="B56" s="175" t="s">
        <v>460</v>
      </c>
      <c r="C56" s="232">
        <v>9.6527777777777768E-2</v>
      </c>
      <c r="D56" s="234">
        <v>7.1160991022574588E-2</v>
      </c>
      <c r="E56" s="235">
        <v>0.12189456453298095</v>
      </c>
      <c r="F56" s="234" t="s">
        <v>94</v>
      </c>
      <c r="G56" s="235" t="s">
        <v>94</v>
      </c>
      <c r="H56" s="82"/>
    </row>
    <row r="57" spans="1:8" ht="15.75" customHeight="1">
      <c r="A57" s="90"/>
      <c r="B57" s="175" t="s">
        <v>461</v>
      </c>
      <c r="C57" s="243">
        <v>14.978348498077857</v>
      </c>
      <c r="D57" s="244">
        <v>14.171004650854437</v>
      </c>
      <c r="E57" s="245">
        <v>15.785692345301277</v>
      </c>
      <c r="F57" s="244">
        <v>14.531272458543562</v>
      </c>
      <c r="G57" s="245">
        <v>15.425424537612152</v>
      </c>
      <c r="H57" s="82"/>
    </row>
    <row r="58" spans="1:8" ht="15.75" customHeight="1">
      <c r="A58" s="90"/>
      <c r="B58" s="175" t="s">
        <v>462</v>
      </c>
      <c r="C58" s="232">
        <v>0.16101942398681499</v>
      </c>
      <c r="D58" s="234">
        <v>0.1550308794982507</v>
      </c>
      <c r="E58" s="235">
        <v>0.16700796847537927</v>
      </c>
      <c r="F58" s="234">
        <v>0.15792240725266884</v>
      </c>
      <c r="G58" s="235">
        <v>0.16411644072096113</v>
      </c>
      <c r="H58" s="82"/>
    </row>
    <row r="59" spans="1:8" ht="15.75" customHeight="1">
      <c r="A59" s="90"/>
      <c r="B59" s="175" t="s">
        <v>463</v>
      </c>
      <c r="C59" s="238">
        <v>0.78135336004110378</v>
      </c>
      <c r="D59" s="239">
        <v>0.73321062529221714</v>
      </c>
      <c r="E59" s="240">
        <v>0.82949609478999042</v>
      </c>
      <c r="F59" s="239">
        <v>0.7518450271050322</v>
      </c>
      <c r="G59" s="240">
        <v>0.81086169297717536</v>
      </c>
      <c r="H59" s="82"/>
    </row>
    <row r="60" spans="1:8" ht="15.75" customHeight="1">
      <c r="A60" s="90"/>
      <c r="B60" s="175" t="s">
        <v>464</v>
      </c>
      <c r="C60" s="238">
        <v>0.12718931830882177</v>
      </c>
      <c r="D60" s="239">
        <v>0.11235482164678427</v>
      </c>
      <c r="E60" s="240">
        <v>0.14202381497085925</v>
      </c>
      <c r="F60" s="239" t="s">
        <v>94</v>
      </c>
      <c r="G60" s="240" t="s">
        <v>94</v>
      </c>
      <c r="H60" s="82"/>
    </row>
    <row r="61" spans="1:8" ht="15.75" customHeight="1">
      <c r="A61" s="90"/>
      <c r="B61" s="175" t="s">
        <v>465</v>
      </c>
      <c r="C61" s="238">
        <v>5.4719479696255293</v>
      </c>
      <c r="D61" s="239">
        <v>5.1950469900935561</v>
      </c>
      <c r="E61" s="240">
        <v>5.7488489491575026</v>
      </c>
      <c r="F61" s="239">
        <v>5.3176245294851832</v>
      </c>
      <c r="G61" s="240">
        <v>5.6262714097658755</v>
      </c>
      <c r="H61" s="82"/>
    </row>
    <row r="62" spans="1:8" ht="15.75" customHeight="1">
      <c r="A62" s="90"/>
      <c r="B62" s="175" t="s">
        <v>466</v>
      </c>
      <c r="C62" s="243">
        <v>10.744605409564365</v>
      </c>
      <c r="D62" s="244">
        <v>9.9400821344852162</v>
      </c>
      <c r="E62" s="245">
        <v>11.549128684643513</v>
      </c>
      <c r="F62" s="244">
        <v>10.488940262267221</v>
      </c>
      <c r="G62" s="245">
        <v>11.000270556861508</v>
      </c>
      <c r="H62" s="82"/>
    </row>
    <row r="63" spans="1:8" ht="15.75" customHeight="1">
      <c r="A63" s="90"/>
      <c r="B63" s="175" t="s">
        <v>467</v>
      </c>
      <c r="C63" s="238">
        <v>1.9332111128200566</v>
      </c>
      <c r="D63" s="239">
        <v>1.7910108134371172</v>
      </c>
      <c r="E63" s="240">
        <v>2.0754114122029961</v>
      </c>
      <c r="F63" s="239">
        <v>1.8200818437667385</v>
      </c>
      <c r="G63" s="240">
        <v>2.0463403818733745</v>
      </c>
      <c r="H63" s="82"/>
    </row>
    <row r="64" spans="1:8" ht="15.75" customHeight="1">
      <c r="A64" s="90"/>
      <c r="B64" s="175" t="s">
        <v>468</v>
      </c>
      <c r="C64" s="243">
        <v>15.751515770727805</v>
      </c>
      <c r="D64" s="244">
        <v>15.119962425494489</v>
      </c>
      <c r="E64" s="245">
        <v>16.383069115961121</v>
      </c>
      <c r="F64" s="244">
        <v>15.382334460749087</v>
      </c>
      <c r="G64" s="245">
        <v>16.120697080706524</v>
      </c>
      <c r="H64" s="82"/>
    </row>
    <row r="65" spans="1:8" ht="15.75" customHeight="1">
      <c r="A65" s="90"/>
      <c r="B65" s="175" t="s">
        <v>469</v>
      </c>
      <c r="C65" s="238">
        <v>0.67884520320432451</v>
      </c>
      <c r="D65" s="239">
        <v>0.59631812861391131</v>
      </c>
      <c r="E65" s="240">
        <v>0.76137227779473771</v>
      </c>
      <c r="F65" s="239">
        <v>0.65620251933723683</v>
      </c>
      <c r="G65" s="240">
        <v>0.70148788707141219</v>
      </c>
      <c r="H65" s="82"/>
    </row>
    <row r="66" spans="1:8" ht="15.75" customHeight="1">
      <c r="A66" s="90"/>
      <c r="B66" s="175" t="s">
        <v>470</v>
      </c>
      <c r="C66" s="233">
        <v>129.5389944869641</v>
      </c>
      <c r="D66" s="248">
        <v>124.13993507826723</v>
      </c>
      <c r="E66" s="249">
        <v>134.93805389566097</v>
      </c>
      <c r="F66" s="248">
        <v>126.68713686375398</v>
      </c>
      <c r="G66" s="249">
        <v>132.39085211017422</v>
      </c>
      <c r="H66" s="82"/>
    </row>
    <row r="67" spans="1:8" ht="15.75" customHeight="1">
      <c r="A67" s="90"/>
      <c r="B67" s="175" t="s">
        <v>471</v>
      </c>
      <c r="C67" s="233">
        <v>241.15337017452157</v>
      </c>
      <c r="D67" s="248">
        <v>231.06412995419041</v>
      </c>
      <c r="E67" s="249">
        <v>251.24261039485273</v>
      </c>
      <c r="F67" s="248">
        <v>236.44046889321885</v>
      </c>
      <c r="G67" s="249">
        <v>245.86627145582429</v>
      </c>
      <c r="H67" s="82"/>
    </row>
    <row r="68" spans="1:8" ht="15.75" customHeight="1">
      <c r="A68" s="90"/>
      <c r="B68" s="237" t="s">
        <v>208</v>
      </c>
      <c r="C68" s="172"/>
      <c r="D68" s="172"/>
      <c r="E68" s="172"/>
      <c r="F68" s="172"/>
      <c r="G68" s="236"/>
      <c r="H68" s="82"/>
    </row>
    <row r="69" spans="1:8" ht="15.75" customHeight="1">
      <c r="A69" s="90"/>
      <c r="B69" s="175" t="s">
        <v>413</v>
      </c>
      <c r="C69" s="232">
        <v>0.56834922034356905</v>
      </c>
      <c r="D69" s="234">
        <v>0.53681084145929037</v>
      </c>
      <c r="E69" s="235">
        <v>0.59988759922784773</v>
      </c>
      <c r="F69" s="234">
        <v>0.53840873238997911</v>
      </c>
      <c r="G69" s="235">
        <v>0.598289708297159</v>
      </c>
      <c r="H69" s="82"/>
    </row>
    <row r="70" spans="1:8" ht="15.75" customHeight="1">
      <c r="A70" s="90"/>
      <c r="B70" s="175" t="s">
        <v>414</v>
      </c>
      <c r="C70" s="232">
        <v>0.8958671758853588</v>
      </c>
      <c r="D70" s="234">
        <v>0.86229798444828931</v>
      </c>
      <c r="E70" s="235">
        <v>0.92943636732242829</v>
      </c>
      <c r="F70" s="234">
        <v>0.87449109467293273</v>
      </c>
      <c r="G70" s="235">
        <v>0.91724325709778487</v>
      </c>
      <c r="H70" s="82"/>
    </row>
    <row r="71" spans="1:8" ht="15.75" customHeight="1">
      <c r="A71" s="90"/>
      <c r="B71" s="175" t="s">
        <v>415</v>
      </c>
      <c r="C71" s="243">
        <v>29.544702077629466</v>
      </c>
      <c r="D71" s="244">
        <v>28.25817242335977</v>
      </c>
      <c r="E71" s="245">
        <v>30.831231731899162</v>
      </c>
      <c r="F71" s="244">
        <v>28.767442285750107</v>
      </c>
      <c r="G71" s="245">
        <v>30.321961869508826</v>
      </c>
      <c r="H71" s="82"/>
    </row>
    <row r="72" spans="1:8" ht="15.75" customHeight="1">
      <c r="A72" s="90"/>
      <c r="B72" s="175" t="s">
        <v>472</v>
      </c>
      <c r="C72" s="243" t="s">
        <v>95</v>
      </c>
      <c r="D72" s="244" t="s">
        <v>94</v>
      </c>
      <c r="E72" s="245" t="s">
        <v>94</v>
      </c>
      <c r="F72" s="244" t="s">
        <v>94</v>
      </c>
      <c r="G72" s="245" t="s">
        <v>94</v>
      </c>
      <c r="H72" s="82"/>
    </row>
    <row r="73" spans="1:8" ht="15.75" customHeight="1">
      <c r="A73" s="90"/>
      <c r="B73" s="175" t="s">
        <v>416</v>
      </c>
      <c r="C73" s="233">
        <v>163.82933977639394</v>
      </c>
      <c r="D73" s="248">
        <v>155.15260460468232</v>
      </c>
      <c r="E73" s="249">
        <v>172.50607494810555</v>
      </c>
      <c r="F73" s="248">
        <v>158.63470364357704</v>
      </c>
      <c r="G73" s="249">
        <v>169.02397590921083</v>
      </c>
      <c r="H73" s="82"/>
    </row>
    <row r="74" spans="1:8" ht="15.75" customHeight="1">
      <c r="A74" s="90"/>
      <c r="B74" s="175" t="s">
        <v>417</v>
      </c>
      <c r="C74" s="238">
        <v>0.75338645339276333</v>
      </c>
      <c r="D74" s="239">
        <v>0.69435199493532385</v>
      </c>
      <c r="E74" s="240">
        <v>0.81242091185020282</v>
      </c>
      <c r="F74" s="239">
        <v>0.72752622108893372</v>
      </c>
      <c r="G74" s="240">
        <v>0.77924668569659294</v>
      </c>
      <c r="H74" s="82"/>
    </row>
    <row r="75" spans="1:8" ht="15.75" customHeight="1">
      <c r="A75" s="90"/>
      <c r="B75" s="175" t="s">
        <v>418</v>
      </c>
      <c r="C75" s="238">
        <v>4.4064085392919328</v>
      </c>
      <c r="D75" s="239">
        <v>4.2099545978898707</v>
      </c>
      <c r="E75" s="240">
        <v>4.6028624806939948</v>
      </c>
      <c r="F75" s="239">
        <v>4.3011857579637915</v>
      </c>
      <c r="G75" s="240">
        <v>4.511631320620074</v>
      </c>
      <c r="H75" s="82"/>
    </row>
    <row r="76" spans="1:8" ht="15.75" customHeight="1">
      <c r="A76" s="90"/>
      <c r="B76" s="175" t="s">
        <v>419</v>
      </c>
      <c r="C76" s="232">
        <v>0.88327557948574587</v>
      </c>
      <c r="D76" s="234">
        <v>0.85924879781423091</v>
      </c>
      <c r="E76" s="235">
        <v>0.90730236115726082</v>
      </c>
      <c r="F76" s="234">
        <v>0.852673988068257</v>
      </c>
      <c r="G76" s="235">
        <v>0.91387717090323473</v>
      </c>
      <c r="H76" s="82"/>
    </row>
    <row r="77" spans="1:8" ht="15.75" customHeight="1">
      <c r="A77" s="90"/>
      <c r="B77" s="175" t="s">
        <v>420</v>
      </c>
      <c r="C77" s="238">
        <v>0.42908039215686283</v>
      </c>
      <c r="D77" s="239">
        <v>0.39126835242723623</v>
      </c>
      <c r="E77" s="240">
        <v>0.46689243188648943</v>
      </c>
      <c r="F77" s="239">
        <v>0.40769191813207767</v>
      </c>
      <c r="G77" s="240">
        <v>0.450468866181648</v>
      </c>
      <c r="H77" s="82"/>
    </row>
    <row r="78" spans="1:8" ht="15.75" customHeight="1">
      <c r="A78" s="90"/>
      <c r="B78" s="175" t="s">
        <v>421</v>
      </c>
      <c r="C78" s="233">
        <v>77.750801959286349</v>
      </c>
      <c r="D78" s="248">
        <v>74.622138888483647</v>
      </c>
      <c r="E78" s="249">
        <v>80.879465030089051</v>
      </c>
      <c r="F78" s="248">
        <v>75.733609186734853</v>
      </c>
      <c r="G78" s="249">
        <v>79.767994731837845</v>
      </c>
      <c r="H78" s="82"/>
    </row>
    <row r="79" spans="1:8" ht="15.75" customHeight="1">
      <c r="A79" s="90"/>
      <c r="B79" s="175" t="s">
        <v>422</v>
      </c>
      <c r="C79" s="238">
        <v>9.5415739708988632</v>
      </c>
      <c r="D79" s="239">
        <v>9.0192236772002357</v>
      </c>
      <c r="E79" s="240">
        <v>10.063924264597491</v>
      </c>
      <c r="F79" s="239">
        <v>9.2424111493232406</v>
      </c>
      <c r="G79" s="240">
        <v>9.8407367924744857</v>
      </c>
      <c r="H79" s="82"/>
    </row>
    <row r="80" spans="1:8" ht="15.75" customHeight="1">
      <c r="A80" s="90"/>
      <c r="B80" s="175" t="s">
        <v>423</v>
      </c>
      <c r="C80" s="243">
        <v>13.594347001796509</v>
      </c>
      <c r="D80" s="244">
        <v>12.737679589737752</v>
      </c>
      <c r="E80" s="245">
        <v>14.451014413855265</v>
      </c>
      <c r="F80" s="244">
        <v>12.707656546697793</v>
      </c>
      <c r="G80" s="245">
        <v>14.481037456895224</v>
      </c>
      <c r="H80" s="82"/>
    </row>
    <row r="81" spans="1:8" ht="15.75" customHeight="1">
      <c r="A81" s="90"/>
      <c r="B81" s="175" t="s">
        <v>424</v>
      </c>
      <c r="C81" s="238">
        <v>1.4443820181480949</v>
      </c>
      <c r="D81" s="239">
        <v>1.3395254474543123</v>
      </c>
      <c r="E81" s="240">
        <v>1.5492385888418774</v>
      </c>
      <c r="F81" s="239">
        <v>1.3851770260111715</v>
      </c>
      <c r="G81" s="240">
        <v>1.5035870102850182</v>
      </c>
      <c r="H81" s="82"/>
    </row>
    <row r="82" spans="1:8" ht="15.75" customHeight="1">
      <c r="A82" s="90"/>
      <c r="B82" s="175" t="s">
        <v>425</v>
      </c>
      <c r="C82" s="232">
        <v>0.14471480408375084</v>
      </c>
      <c r="D82" s="234">
        <v>0.14123796894512899</v>
      </c>
      <c r="E82" s="235">
        <v>0.14819163922237269</v>
      </c>
      <c r="F82" s="234">
        <v>0.14209126929148766</v>
      </c>
      <c r="G82" s="235">
        <v>0.14733833887601402</v>
      </c>
      <c r="H82" s="82"/>
    </row>
    <row r="83" spans="1:8" ht="15.75" customHeight="1">
      <c r="A83" s="90"/>
      <c r="B83" s="175" t="s">
        <v>429</v>
      </c>
      <c r="C83" s="238">
        <v>3.0440073363991633</v>
      </c>
      <c r="D83" s="239">
        <v>2.955320517845502</v>
      </c>
      <c r="E83" s="240">
        <v>3.1326941549528247</v>
      </c>
      <c r="F83" s="239">
        <v>2.9496151398704442</v>
      </c>
      <c r="G83" s="240">
        <v>3.1383995329278824</v>
      </c>
      <c r="H83" s="82"/>
    </row>
    <row r="84" spans="1:8" ht="15.75" customHeight="1">
      <c r="A84" s="90"/>
      <c r="B84" s="175" t="s">
        <v>430</v>
      </c>
      <c r="C84" s="238">
        <v>6.4328419843749467</v>
      </c>
      <c r="D84" s="239">
        <v>6.0145957255861493</v>
      </c>
      <c r="E84" s="240">
        <v>6.8510882431637441</v>
      </c>
      <c r="F84" s="239">
        <v>6.2167544376967081</v>
      </c>
      <c r="G84" s="240">
        <v>6.6489295310531853</v>
      </c>
      <c r="H84" s="82"/>
    </row>
    <row r="85" spans="1:8" ht="15.75" customHeight="1">
      <c r="A85" s="90"/>
      <c r="B85" s="175" t="s">
        <v>473</v>
      </c>
      <c r="C85" s="238">
        <v>0.11499999999999999</v>
      </c>
      <c r="D85" s="239">
        <v>9.0419038280797198E-2</v>
      </c>
      <c r="E85" s="240">
        <v>0.13958096171920278</v>
      </c>
      <c r="F85" s="239" t="s">
        <v>94</v>
      </c>
      <c r="G85" s="240" t="s">
        <v>94</v>
      </c>
      <c r="H85" s="82"/>
    </row>
    <row r="86" spans="1:8" ht="15.75" customHeight="1">
      <c r="A86" s="90"/>
      <c r="B86" s="175" t="s">
        <v>432</v>
      </c>
      <c r="C86" s="238">
        <v>1.264824171481965</v>
      </c>
      <c r="D86" s="239">
        <v>1.1757069462364749</v>
      </c>
      <c r="E86" s="240">
        <v>1.3539413967274552</v>
      </c>
      <c r="F86" s="239">
        <v>1.2010067087873753</v>
      </c>
      <c r="G86" s="240">
        <v>1.3286416341765548</v>
      </c>
      <c r="H86" s="82"/>
    </row>
    <row r="87" spans="1:8" ht="15.75" customHeight="1">
      <c r="A87" s="90"/>
      <c r="B87" s="175" t="s">
        <v>434</v>
      </c>
      <c r="C87" s="238">
        <v>0.48945551550958111</v>
      </c>
      <c r="D87" s="239">
        <v>0.46751074359650813</v>
      </c>
      <c r="E87" s="240">
        <v>0.51140028742265409</v>
      </c>
      <c r="F87" s="239">
        <v>0.47307425373365469</v>
      </c>
      <c r="G87" s="240">
        <v>0.50583677728550758</v>
      </c>
      <c r="H87" s="82"/>
    </row>
    <row r="88" spans="1:8" ht="15.75" customHeight="1">
      <c r="A88" s="90"/>
      <c r="B88" s="175" t="s">
        <v>435</v>
      </c>
      <c r="C88" s="232">
        <v>0.30168795338492882</v>
      </c>
      <c r="D88" s="234">
        <v>0.2864345362715493</v>
      </c>
      <c r="E88" s="235">
        <v>0.31694137049830834</v>
      </c>
      <c r="F88" s="234">
        <v>0.28627608495781764</v>
      </c>
      <c r="G88" s="235">
        <v>0.31709982181203999</v>
      </c>
      <c r="H88" s="82"/>
    </row>
    <row r="89" spans="1:8" ht="15.75" customHeight="1">
      <c r="A89" s="90"/>
      <c r="B89" s="175" t="s">
        <v>436</v>
      </c>
      <c r="C89" s="243">
        <v>38.679681545171391</v>
      </c>
      <c r="D89" s="244">
        <v>37.019734445848727</v>
      </c>
      <c r="E89" s="245">
        <v>40.339628644494056</v>
      </c>
      <c r="F89" s="244">
        <v>37.756206796905545</v>
      </c>
      <c r="G89" s="245">
        <v>39.603156293437237</v>
      </c>
      <c r="H89" s="82"/>
    </row>
    <row r="90" spans="1:8" ht="15.75" customHeight="1">
      <c r="A90" s="90"/>
      <c r="B90" s="175" t="s">
        <v>437</v>
      </c>
      <c r="C90" s="243">
        <v>13.94307825556335</v>
      </c>
      <c r="D90" s="244">
        <v>13.285620177803523</v>
      </c>
      <c r="E90" s="245">
        <v>14.600536333323177</v>
      </c>
      <c r="F90" s="244">
        <v>13.594329296903094</v>
      </c>
      <c r="G90" s="245">
        <v>14.291827214223606</v>
      </c>
      <c r="H90" s="82"/>
    </row>
    <row r="91" spans="1:8" ht="15.75" customHeight="1">
      <c r="A91" s="90"/>
      <c r="B91" s="175" t="s">
        <v>438</v>
      </c>
      <c r="C91" s="232">
        <v>3.966666666666667E-2</v>
      </c>
      <c r="D91" s="234">
        <v>3.2506160914687048E-2</v>
      </c>
      <c r="E91" s="235">
        <v>4.6827172418646291E-2</v>
      </c>
      <c r="F91" s="234" t="s">
        <v>94</v>
      </c>
      <c r="G91" s="235" t="s">
        <v>94</v>
      </c>
      <c r="H91" s="82"/>
    </row>
    <row r="92" spans="1:8" ht="15.75" customHeight="1">
      <c r="A92" s="90"/>
      <c r="B92" s="175" t="s">
        <v>439</v>
      </c>
      <c r="C92" s="232">
        <v>0.19371954147412754</v>
      </c>
      <c r="D92" s="234">
        <v>0.18302791526126211</v>
      </c>
      <c r="E92" s="235">
        <v>0.20441116768699297</v>
      </c>
      <c r="F92" s="234">
        <v>0.18281082903248289</v>
      </c>
      <c r="G92" s="235">
        <v>0.20462825391577219</v>
      </c>
      <c r="H92" s="82"/>
    </row>
    <row r="93" spans="1:8" ht="15.75" customHeight="1">
      <c r="A93" s="90"/>
      <c r="B93" s="175" t="s">
        <v>440</v>
      </c>
      <c r="C93" s="232">
        <v>3.0855252465184793E-2</v>
      </c>
      <c r="D93" s="234">
        <v>2.9826795010521143E-2</v>
      </c>
      <c r="E93" s="235">
        <v>3.1883709919848444E-2</v>
      </c>
      <c r="F93" s="234">
        <v>3.0293039336378537E-2</v>
      </c>
      <c r="G93" s="235">
        <v>3.1417465593991049E-2</v>
      </c>
      <c r="H93" s="82"/>
    </row>
    <row r="94" spans="1:8" ht="15.75" customHeight="1">
      <c r="A94" s="90"/>
      <c r="B94" s="175" t="s">
        <v>441</v>
      </c>
      <c r="C94" s="238">
        <v>4.6094099301194911</v>
      </c>
      <c r="D94" s="239">
        <v>4.3526223169194695</v>
      </c>
      <c r="E94" s="240">
        <v>4.8661975433195126</v>
      </c>
      <c r="F94" s="239">
        <v>4.4671489029515952</v>
      </c>
      <c r="G94" s="240">
        <v>4.751670957287387</v>
      </c>
      <c r="H94" s="82"/>
    </row>
    <row r="95" spans="1:8" ht="15.75" customHeight="1">
      <c r="A95" s="90"/>
      <c r="B95" s="175" t="s">
        <v>442</v>
      </c>
      <c r="C95" s="232">
        <v>0.10610395608803012</v>
      </c>
      <c r="D95" s="234">
        <v>9.8624414634773741E-2</v>
      </c>
      <c r="E95" s="235">
        <v>0.11358349754128651</v>
      </c>
      <c r="F95" s="234">
        <v>9.9477463144366896E-2</v>
      </c>
      <c r="G95" s="235">
        <v>0.11273044903169335</v>
      </c>
      <c r="H95" s="82"/>
    </row>
    <row r="96" spans="1:8" ht="15.75" customHeight="1">
      <c r="A96" s="90"/>
      <c r="B96" s="175" t="s">
        <v>443</v>
      </c>
      <c r="C96" s="238">
        <v>0.43506666666666671</v>
      </c>
      <c r="D96" s="239">
        <v>0.34169378671810785</v>
      </c>
      <c r="E96" s="240">
        <v>0.52843954661522563</v>
      </c>
      <c r="F96" s="239">
        <v>0.39864742426593008</v>
      </c>
      <c r="G96" s="240">
        <v>0.47148590906740334</v>
      </c>
      <c r="H96" s="82"/>
    </row>
    <row r="97" spans="1:8" ht="15.75" customHeight="1">
      <c r="A97" s="90"/>
      <c r="B97" s="175" t="s">
        <v>445</v>
      </c>
      <c r="C97" s="238">
        <v>9.8012233046302377</v>
      </c>
      <c r="D97" s="239">
        <v>9.3580572382514404</v>
      </c>
      <c r="E97" s="240">
        <v>10.244389371009035</v>
      </c>
      <c r="F97" s="239">
        <v>9.3958352062655077</v>
      </c>
      <c r="G97" s="240">
        <v>10.206611402994968</v>
      </c>
      <c r="H97" s="82"/>
    </row>
    <row r="98" spans="1:8" ht="15.75" customHeight="1">
      <c r="A98" s="90"/>
      <c r="B98" s="175" t="s">
        <v>446</v>
      </c>
      <c r="C98" s="232">
        <v>2.8574748092801652E-2</v>
      </c>
      <c r="D98" s="234">
        <v>2.7285550216583753E-2</v>
      </c>
      <c r="E98" s="235">
        <v>2.9863945969019551E-2</v>
      </c>
      <c r="F98" s="234">
        <v>2.730697927401286E-2</v>
      </c>
      <c r="G98" s="235">
        <v>2.9842516911590445E-2</v>
      </c>
      <c r="H98" s="82"/>
    </row>
    <row r="99" spans="1:8" ht="15.75" customHeight="1">
      <c r="A99" s="90"/>
      <c r="B99" s="175" t="s">
        <v>447</v>
      </c>
      <c r="C99" s="243">
        <v>13.935804421721224</v>
      </c>
      <c r="D99" s="244">
        <v>13.373027189239833</v>
      </c>
      <c r="E99" s="245">
        <v>14.498581654202615</v>
      </c>
      <c r="F99" s="244">
        <v>13.481149309594709</v>
      </c>
      <c r="G99" s="245">
        <v>14.390459533847739</v>
      </c>
      <c r="H99" s="82"/>
    </row>
    <row r="100" spans="1:8" ht="15.75" customHeight="1">
      <c r="A100" s="90"/>
      <c r="B100" s="175" t="s">
        <v>449</v>
      </c>
      <c r="C100" s="243">
        <v>18.607025587313156</v>
      </c>
      <c r="D100" s="244">
        <v>17.41652862796013</v>
      </c>
      <c r="E100" s="245">
        <v>19.797522546666183</v>
      </c>
      <c r="F100" s="244">
        <v>18.015138175521592</v>
      </c>
      <c r="G100" s="245">
        <v>19.198912999104721</v>
      </c>
      <c r="H100" s="82"/>
    </row>
    <row r="101" spans="1:8" ht="15.75" customHeight="1">
      <c r="A101" s="90"/>
      <c r="B101" s="175" t="s">
        <v>450</v>
      </c>
      <c r="C101" s="232" t="s">
        <v>212</v>
      </c>
      <c r="D101" s="234" t="s">
        <v>94</v>
      </c>
      <c r="E101" s="235" t="s">
        <v>94</v>
      </c>
      <c r="F101" s="234" t="s">
        <v>94</v>
      </c>
      <c r="G101" s="235" t="s">
        <v>94</v>
      </c>
      <c r="H101" s="82"/>
    </row>
    <row r="102" spans="1:8" ht="15.75" customHeight="1">
      <c r="A102" s="90"/>
      <c r="B102" s="175" t="s">
        <v>451</v>
      </c>
      <c r="C102" s="232">
        <v>2.4864576508597313E-2</v>
      </c>
      <c r="D102" s="234">
        <v>2.0562969669436278E-2</v>
      </c>
      <c r="E102" s="235">
        <v>2.9166183347758348E-2</v>
      </c>
      <c r="F102" s="234">
        <v>2.2993440034611561E-2</v>
      </c>
      <c r="G102" s="235">
        <v>2.6735712982583065E-2</v>
      </c>
      <c r="H102" s="82"/>
    </row>
    <row r="103" spans="1:8" ht="15.75" customHeight="1">
      <c r="A103" s="90"/>
      <c r="B103" s="175" t="s">
        <v>452</v>
      </c>
      <c r="C103" s="238">
        <v>0.86516605386883028</v>
      </c>
      <c r="D103" s="239">
        <v>0.79780990115866135</v>
      </c>
      <c r="E103" s="240">
        <v>0.9325222065789992</v>
      </c>
      <c r="F103" s="239">
        <v>0.82646763271422929</v>
      </c>
      <c r="G103" s="240">
        <v>0.90386447502343126</v>
      </c>
      <c r="H103" s="82"/>
    </row>
    <row r="104" spans="1:8" ht="15.75" customHeight="1">
      <c r="A104" s="90"/>
      <c r="B104" s="175" t="s">
        <v>453</v>
      </c>
      <c r="C104" s="238">
        <v>1.7987066319246701</v>
      </c>
      <c r="D104" s="239">
        <v>1.6749844908035947</v>
      </c>
      <c r="E104" s="240">
        <v>1.9224287730457454</v>
      </c>
      <c r="F104" s="239">
        <v>1.6838104838445933</v>
      </c>
      <c r="G104" s="240">
        <v>1.9136027800047468</v>
      </c>
      <c r="H104" s="82"/>
    </row>
    <row r="105" spans="1:8" ht="15.75" customHeight="1">
      <c r="A105" s="90"/>
      <c r="B105" s="175" t="s">
        <v>454</v>
      </c>
      <c r="C105" s="238">
        <v>2.0671383719670353</v>
      </c>
      <c r="D105" s="239">
        <v>1.7937057846921243</v>
      </c>
      <c r="E105" s="240">
        <v>2.3405709592419464</v>
      </c>
      <c r="F105" s="239">
        <v>1.8601749301201305</v>
      </c>
      <c r="G105" s="240">
        <v>2.2741018138139402</v>
      </c>
      <c r="H105" s="82"/>
    </row>
    <row r="106" spans="1:8" ht="15.75" customHeight="1">
      <c r="A106" s="90"/>
      <c r="B106" s="175" t="s">
        <v>456</v>
      </c>
      <c r="C106" s="238">
        <v>0.96241449810006663</v>
      </c>
      <c r="D106" s="239">
        <v>0.85593224863198469</v>
      </c>
      <c r="E106" s="240">
        <v>1.0688967475681486</v>
      </c>
      <c r="F106" s="239">
        <v>0.92174217914467682</v>
      </c>
      <c r="G106" s="240">
        <v>1.0030868170554563</v>
      </c>
      <c r="H106" s="82"/>
    </row>
    <row r="107" spans="1:8" ht="15.75" customHeight="1">
      <c r="A107" s="90"/>
      <c r="B107" s="175" t="s">
        <v>457</v>
      </c>
      <c r="C107" s="243">
        <v>30.349690011085091</v>
      </c>
      <c r="D107" s="244">
        <v>29.17165737637994</v>
      </c>
      <c r="E107" s="245">
        <v>31.527722645790242</v>
      </c>
      <c r="F107" s="244">
        <v>29.551268211560192</v>
      </c>
      <c r="G107" s="245">
        <v>31.14811181060999</v>
      </c>
      <c r="H107" s="82"/>
    </row>
    <row r="108" spans="1:8" ht="15.75" customHeight="1">
      <c r="A108" s="90"/>
      <c r="B108" s="175" t="s">
        <v>458</v>
      </c>
      <c r="C108" s="232" t="s">
        <v>105</v>
      </c>
      <c r="D108" s="234" t="s">
        <v>94</v>
      </c>
      <c r="E108" s="235" t="s">
        <v>94</v>
      </c>
      <c r="F108" s="234" t="s">
        <v>94</v>
      </c>
      <c r="G108" s="235" t="s">
        <v>94</v>
      </c>
      <c r="H108" s="82"/>
    </row>
    <row r="109" spans="1:8" ht="15.75" customHeight="1">
      <c r="A109" s="90"/>
      <c r="B109" s="175" t="s">
        <v>459</v>
      </c>
      <c r="C109" s="238">
        <v>0.55590496766447239</v>
      </c>
      <c r="D109" s="239">
        <v>0.51303733831397891</v>
      </c>
      <c r="E109" s="240">
        <v>0.59877259701496588</v>
      </c>
      <c r="F109" s="239">
        <v>0.5281364591254416</v>
      </c>
      <c r="G109" s="240">
        <v>0.58367347620350318</v>
      </c>
      <c r="H109" s="82"/>
    </row>
    <row r="110" spans="1:8" ht="15.75" customHeight="1">
      <c r="A110" s="90"/>
      <c r="B110" s="175" t="s">
        <v>460</v>
      </c>
      <c r="C110" s="232">
        <v>7.8990970482806691E-2</v>
      </c>
      <c r="D110" s="234">
        <v>6.26397087669541E-2</v>
      </c>
      <c r="E110" s="235">
        <v>9.5342232198659282E-2</v>
      </c>
      <c r="F110" s="234" t="s">
        <v>94</v>
      </c>
      <c r="G110" s="235" t="s">
        <v>94</v>
      </c>
      <c r="H110" s="82"/>
    </row>
    <row r="111" spans="1:8" ht="15.75" customHeight="1">
      <c r="A111" s="90"/>
      <c r="B111" s="175" t="s">
        <v>461</v>
      </c>
      <c r="C111" s="243">
        <v>10.222110120188919</v>
      </c>
      <c r="D111" s="244">
        <v>9.6813313456112162</v>
      </c>
      <c r="E111" s="245">
        <v>10.762888894766622</v>
      </c>
      <c r="F111" s="244">
        <v>9.9246531373853291</v>
      </c>
      <c r="G111" s="245">
        <v>10.519567102992509</v>
      </c>
      <c r="H111" s="82"/>
    </row>
    <row r="112" spans="1:8" ht="15.75" customHeight="1">
      <c r="A112" s="90"/>
      <c r="B112" s="175" t="s">
        <v>462</v>
      </c>
      <c r="C112" s="232">
        <v>3.0386524265537538E-2</v>
      </c>
      <c r="D112" s="234">
        <v>2.9127118011084436E-2</v>
      </c>
      <c r="E112" s="235">
        <v>3.1645930519990637E-2</v>
      </c>
      <c r="F112" s="234">
        <v>2.9175185013699201E-2</v>
      </c>
      <c r="G112" s="235">
        <v>3.1597863517375875E-2</v>
      </c>
      <c r="H112" s="82"/>
    </row>
    <row r="113" spans="1:8" ht="15.75" customHeight="1">
      <c r="A113" s="90"/>
      <c r="B113" s="175" t="s">
        <v>463</v>
      </c>
      <c r="C113" s="238">
        <v>0.11633263965725511</v>
      </c>
      <c r="D113" s="239">
        <v>0.10356894762002326</v>
      </c>
      <c r="E113" s="240">
        <v>0.12909633169448698</v>
      </c>
      <c r="F113" s="239" t="s">
        <v>94</v>
      </c>
      <c r="G113" s="240" t="s">
        <v>94</v>
      </c>
      <c r="H113" s="82"/>
    </row>
    <row r="114" spans="1:8" ht="15.75" customHeight="1">
      <c r="A114" s="90"/>
      <c r="B114" s="175" t="s">
        <v>465</v>
      </c>
      <c r="C114" s="238">
        <v>2.923144432636116</v>
      </c>
      <c r="D114" s="239">
        <v>2.7752748434584662</v>
      </c>
      <c r="E114" s="240">
        <v>3.0710140218137658</v>
      </c>
      <c r="F114" s="239">
        <v>2.8407910640879441</v>
      </c>
      <c r="G114" s="240">
        <v>3.0054978011842879</v>
      </c>
      <c r="H114" s="82"/>
    </row>
    <row r="115" spans="1:8" ht="15.75" customHeight="1">
      <c r="A115" s="90"/>
      <c r="B115" s="175" t="s">
        <v>466</v>
      </c>
      <c r="C115" s="238">
        <v>6.2493875893824971</v>
      </c>
      <c r="D115" s="239">
        <v>5.7215940280144668</v>
      </c>
      <c r="E115" s="240">
        <v>6.7771811507505273</v>
      </c>
      <c r="F115" s="239">
        <v>5.9596821912547622</v>
      </c>
      <c r="G115" s="240">
        <v>6.5390929875102319</v>
      </c>
      <c r="H115" s="82"/>
    </row>
    <row r="116" spans="1:8" ht="15.75" customHeight="1">
      <c r="A116" s="90"/>
      <c r="B116" s="175" t="s">
        <v>467</v>
      </c>
      <c r="C116" s="238">
        <v>0.36145268117700952</v>
      </c>
      <c r="D116" s="239">
        <v>0.32697407911528498</v>
      </c>
      <c r="E116" s="240">
        <v>0.39593128323873406</v>
      </c>
      <c r="F116" s="239">
        <v>0.33203806493108068</v>
      </c>
      <c r="G116" s="240">
        <v>0.39086729742293835</v>
      </c>
      <c r="H116" s="82"/>
    </row>
    <row r="117" spans="1:8" ht="15.75" customHeight="1">
      <c r="A117" s="90"/>
      <c r="B117" s="175" t="s">
        <v>468</v>
      </c>
      <c r="C117" s="238">
        <v>8.8713231611734997</v>
      </c>
      <c r="D117" s="239">
        <v>8.5203072472608987</v>
      </c>
      <c r="E117" s="240">
        <v>9.2223390750861007</v>
      </c>
      <c r="F117" s="239">
        <v>8.6770687236024653</v>
      </c>
      <c r="G117" s="240">
        <v>9.0655775987445342</v>
      </c>
      <c r="H117" s="82"/>
    </row>
    <row r="118" spans="1:8" ht="15.75" customHeight="1">
      <c r="A118" s="90"/>
      <c r="B118" s="175" t="s">
        <v>469</v>
      </c>
      <c r="C118" s="238">
        <v>0.335573941065332</v>
      </c>
      <c r="D118" s="239">
        <v>0.27854350762916613</v>
      </c>
      <c r="E118" s="240">
        <v>0.39260437450149788</v>
      </c>
      <c r="F118" s="239" t="s">
        <v>94</v>
      </c>
      <c r="G118" s="240" t="s">
        <v>94</v>
      </c>
      <c r="H118" s="82"/>
    </row>
    <row r="119" spans="1:8" ht="15.75" customHeight="1">
      <c r="A119" s="90"/>
      <c r="B119" s="175" t="s">
        <v>470</v>
      </c>
      <c r="C119" s="233">
        <v>90.886854119781688</v>
      </c>
      <c r="D119" s="248">
        <v>88.075928076171536</v>
      </c>
      <c r="E119" s="249">
        <v>93.69778016339184</v>
      </c>
      <c r="F119" s="248">
        <v>89.092283028193449</v>
      </c>
      <c r="G119" s="249">
        <v>92.681425211369927</v>
      </c>
      <c r="H119" s="82"/>
    </row>
    <row r="120" spans="1:8" ht="15.75" customHeight="1">
      <c r="A120" s="90"/>
      <c r="B120" s="175" t="s">
        <v>471</v>
      </c>
      <c r="C120" s="243">
        <v>46.837063067030329</v>
      </c>
      <c r="D120" s="244">
        <v>43.873381848552313</v>
      </c>
      <c r="E120" s="245">
        <v>49.800744285508344</v>
      </c>
      <c r="F120" s="244">
        <v>45.176570057452999</v>
      </c>
      <c r="G120" s="245">
        <v>48.497556076607658</v>
      </c>
      <c r="H120" s="82"/>
    </row>
    <row r="121" spans="1:8" ht="15.75" customHeight="1">
      <c r="A121" s="90"/>
      <c r="B121" s="237" t="s">
        <v>213</v>
      </c>
      <c r="C121" s="172"/>
      <c r="D121" s="172"/>
      <c r="E121" s="172"/>
      <c r="F121" s="172"/>
      <c r="G121" s="236"/>
      <c r="H121" s="82"/>
    </row>
    <row r="122" spans="1:8" ht="15.75" customHeight="1">
      <c r="A122" s="90"/>
      <c r="B122" s="175" t="s">
        <v>474</v>
      </c>
      <c r="C122" s="232">
        <v>0.121091150878</v>
      </c>
      <c r="D122" s="234">
        <v>0.11799839684504961</v>
      </c>
      <c r="E122" s="235">
        <v>0.1241839049109504</v>
      </c>
      <c r="F122" s="234">
        <v>0.11964225279508287</v>
      </c>
      <c r="G122" s="235">
        <v>0.12254004896091714</v>
      </c>
      <c r="H122" s="82"/>
    </row>
    <row r="123" spans="1:8" ht="15.75" customHeight="1">
      <c r="A123" s="90"/>
      <c r="B123" s="175" t="s">
        <v>475</v>
      </c>
      <c r="C123" s="232">
        <v>8.2144607592592594E-3</v>
      </c>
      <c r="D123" s="234">
        <v>7.197468342264866E-3</v>
      </c>
      <c r="E123" s="235">
        <v>9.2314531762536529E-3</v>
      </c>
      <c r="F123" s="234">
        <v>7.8172179028774078E-3</v>
      </c>
      <c r="G123" s="235">
        <v>8.6117036156411111E-3</v>
      </c>
      <c r="H123" s="82"/>
    </row>
    <row r="124" spans="1:8" ht="15.75" customHeight="1">
      <c r="A124" s="90"/>
      <c r="B124" s="175" t="s">
        <v>476</v>
      </c>
      <c r="C124" s="232">
        <v>1.7365083333333333E-2</v>
      </c>
      <c r="D124" s="234">
        <v>1.6141253629732406E-2</v>
      </c>
      <c r="E124" s="235">
        <v>1.858891303693426E-2</v>
      </c>
      <c r="F124" s="234">
        <v>1.6679290061004614E-2</v>
      </c>
      <c r="G124" s="235">
        <v>1.8050876605662052E-2</v>
      </c>
      <c r="H124" s="82"/>
    </row>
    <row r="125" spans="1:8" ht="15.75" customHeight="1">
      <c r="A125" s="90"/>
      <c r="B125" s="192" t="s">
        <v>477</v>
      </c>
      <c r="C125" s="252">
        <v>0.1479995238095238</v>
      </c>
      <c r="D125" s="253">
        <v>0.14312263302199502</v>
      </c>
      <c r="E125" s="254">
        <v>0.15287641459705259</v>
      </c>
      <c r="F125" s="253">
        <v>0.14571358361141187</v>
      </c>
      <c r="G125" s="254">
        <v>0.15028546400763573</v>
      </c>
      <c r="H125" s="82"/>
    </row>
    <row r="126" spans="1:8" ht="15.75" customHeight="1">
      <c r="B126" s="255" t="s">
        <v>693</v>
      </c>
    </row>
    <row r="127" spans="1:8" ht="15.75" customHeight="1">
      <c r="A127" s="1"/>
      <c r="B127"/>
      <c r="C127"/>
      <c r="D127"/>
      <c r="E127"/>
      <c r="F127"/>
      <c r="G127"/>
    </row>
    <row r="128" spans="1:8" ht="15.75" customHeight="1">
      <c r="A128" s="1"/>
      <c r="B128"/>
      <c r="C128"/>
      <c r="D128"/>
      <c r="E128"/>
      <c r="F128"/>
      <c r="G128"/>
    </row>
  </sheetData>
  <dataConsolidate/>
  <mergeCells count="4">
    <mergeCell ref="F2:G2"/>
    <mergeCell ref="B2:B3"/>
    <mergeCell ref="A2:A3"/>
    <mergeCell ref="D2:E2"/>
  </mergeCells>
  <conditionalFormatting sqref="A5 A7 A9:A67 A69:A120 A122:A125 C5:G125 A4:G4 A6:G6 A8:G8 A68:G68 A121:G121">
    <cfRule type="expression" dxfId="150" priority="241">
      <formula>IF(CertVal_IsBlnkRow*CertVal_IsBlnkRowNext=1,TRUE,FALSE)</formula>
    </cfRule>
  </conditionalFormatting>
  <conditionalFormatting sqref="B5:B125">
    <cfRule type="expression" dxfId="149" priority="233">
      <formula>IF(CertVal_IsBlnkRow*CertVal_IsBlnkRowNext=1,TRUE,FALSE)</formula>
    </cfRule>
  </conditionalFormatting>
  <conditionalFormatting sqref="B7">
    <cfRule type="expression" dxfId="148" priority="231">
      <formula>IF(CertVal_IsBlnkRow*CertVal_IsBlnkRowNext=1,TRUE,FALSE)</formula>
    </cfRule>
  </conditionalFormatting>
  <conditionalFormatting sqref="B9">
    <cfRule type="expression" dxfId="147" priority="229">
      <formula>IF(CertVal_IsBlnkRow*CertVal_IsBlnkRowNext=1,TRUE,FALSE)</formula>
    </cfRule>
  </conditionalFormatting>
  <conditionalFormatting sqref="B10">
    <cfRule type="expression" dxfId="146" priority="227">
      <formula>IF(CertVal_IsBlnkRow*CertVal_IsBlnkRowNext=1,TRUE,FALSE)</formula>
    </cfRule>
  </conditionalFormatting>
  <conditionalFormatting sqref="B11">
    <cfRule type="expression" dxfId="145" priority="225">
      <formula>IF(CertVal_IsBlnkRow*CertVal_IsBlnkRowNext=1,TRUE,FALSE)</formula>
    </cfRule>
  </conditionalFormatting>
  <conditionalFormatting sqref="B12">
    <cfRule type="expression" dxfId="144" priority="223">
      <formula>IF(CertVal_IsBlnkRow*CertVal_IsBlnkRowNext=1,TRUE,FALSE)</formula>
    </cfRule>
  </conditionalFormatting>
  <conditionalFormatting sqref="B13">
    <cfRule type="expression" dxfId="143" priority="221">
      <formula>IF(CertVal_IsBlnkRow*CertVal_IsBlnkRowNext=1,TRUE,FALSE)</formula>
    </cfRule>
  </conditionalFormatting>
  <conditionalFormatting sqref="B14">
    <cfRule type="expression" dxfId="142" priority="219">
      <formula>IF(CertVal_IsBlnkRow*CertVal_IsBlnkRowNext=1,TRUE,FALSE)</formula>
    </cfRule>
  </conditionalFormatting>
  <conditionalFormatting sqref="B15">
    <cfRule type="expression" dxfId="141" priority="217">
      <formula>IF(CertVal_IsBlnkRow*CertVal_IsBlnkRowNext=1,TRUE,FALSE)</formula>
    </cfRule>
  </conditionalFormatting>
  <conditionalFormatting sqref="B16">
    <cfRule type="expression" dxfId="140" priority="215">
      <formula>IF(CertVal_IsBlnkRow*CertVal_IsBlnkRowNext=1,TRUE,FALSE)</formula>
    </cfRule>
  </conditionalFormatting>
  <conditionalFormatting sqref="B17">
    <cfRule type="expression" dxfId="139" priority="213">
      <formula>IF(CertVal_IsBlnkRow*CertVal_IsBlnkRowNext=1,TRUE,FALSE)</formula>
    </cfRule>
  </conditionalFormatting>
  <conditionalFormatting sqref="B18">
    <cfRule type="expression" dxfId="138" priority="211">
      <formula>IF(CertVal_IsBlnkRow*CertVal_IsBlnkRowNext=1,TRUE,FALSE)</formula>
    </cfRule>
  </conditionalFormatting>
  <conditionalFormatting sqref="B19">
    <cfRule type="expression" dxfId="137" priority="209">
      <formula>IF(CertVal_IsBlnkRow*CertVal_IsBlnkRowNext=1,TRUE,FALSE)</formula>
    </cfRule>
  </conditionalFormatting>
  <conditionalFormatting sqref="B20">
    <cfRule type="expression" dxfId="136" priority="207">
      <formula>IF(CertVal_IsBlnkRow*CertVal_IsBlnkRowNext=1,TRUE,FALSE)</formula>
    </cfRule>
  </conditionalFormatting>
  <conditionalFormatting sqref="B21">
    <cfRule type="expression" dxfId="135" priority="205">
      <formula>IF(CertVal_IsBlnkRow*CertVal_IsBlnkRowNext=1,TRUE,FALSE)</formula>
    </cfRule>
  </conditionalFormatting>
  <conditionalFormatting sqref="B22">
    <cfRule type="expression" dxfId="134" priority="203">
      <formula>IF(CertVal_IsBlnkRow*CertVal_IsBlnkRowNext=1,TRUE,FALSE)</formula>
    </cfRule>
  </conditionalFormatting>
  <conditionalFormatting sqref="B23">
    <cfRule type="expression" dxfId="133" priority="201">
      <formula>IF(CertVal_IsBlnkRow*CertVal_IsBlnkRowNext=1,TRUE,FALSE)</formula>
    </cfRule>
  </conditionalFormatting>
  <conditionalFormatting sqref="B24">
    <cfRule type="expression" dxfId="132" priority="199">
      <formula>IF(CertVal_IsBlnkRow*CertVal_IsBlnkRowNext=1,TRUE,FALSE)</formula>
    </cfRule>
  </conditionalFormatting>
  <conditionalFormatting sqref="B25">
    <cfRule type="expression" dxfId="131" priority="197">
      <formula>IF(CertVal_IsBlnkRow*CertVal_IsBlnkRowNext=1,TRUE,FALSE)</formula>
    </cfRule>
  </conditionalFormatting>
  <conditionalFormatting sqref="B26">
    <cfRule type="expression" dxfId="130" priority="195">
      <formula>IF(CertVal_IsBlnkRow*CertVal_IsBlnkRowNext=1,TRUE,FALSE)</formula>
    </cfRule>
  </conditionalFormatting>
  <conditionalFormatting sqref="B27">
    <cfRule type="expression" dxfId="129" priority="193">
      <formula>IF(CertVal_IsBlnkRow*CertVal_IsBlnkRowNext=1,TRUE,FALSE)</formula>
    </cfRule>
  </conditionalFormatting>
  <conditionalFormatting sqref="B28">
    <cfRule type="expression" dxfId="128" priority="191">
      <formula>IF(CertVal_IsBlnkRow*CertVal_IsBlnkRowNext=1,TRUE,FALSE)</formula>
    </cfRule>
  </conditionalFormatting>
  <conditionalFormatting sqref="B29">
    <cfRule type="expression" dxfId="127" priority="189">
      <formula>IF(CertVal_IsBlnkRow*CertVal_IsBlnkRowNext=1,TRUE,FALSE)</formula>
    </cfRule>
  </conditionalFormatting>
  <conditionalFormatting sqref="B30">
    <cfRule type="expression" dxfId="126" priority="187">
      <formula>IF(CertVal_IsBlnkRow*CertVal_IsBlnkRowNext=1,TRUE,FALSE)</formula>
    </cfRule>
  </conditionalFormatting>
  <conditionalFormatting sqref="B31">
    <cfRule type="expression" dxfId="125" priority="185">
      <formula>IF(CertVal_IsBlnkRow*CertVal_IsBlnkRowNext=1,TRUE,FALSE)</formula>
    </cfRule>
  </conditionalFormatting>
  <conditionalFormatting sqref="B32">
    <cfRule type="expression" dxfId="124" priority="183">
      <formula>IF(CertVal_IsBlnkRow*CertVal_IsBlnkRowNext=1,TRUE,FALSE)</formula>
    </cfRule>
  </conditionalFormatting>
  <conditionalFormatting sqref="B33">
    <cfRule type="expression" dxfId="123" priority="181">
      <formula>IF(CertVal_IsBlnkRow*CertVal_IsBlnkRowNext=1,TRUE,FALSE)</formula>
    </cfRule>
  </conditionalFormatting>
  <conditionalFormatting sqref="B34">
    <cfRule type="expression" dxfId="122" priority="179">
      <formula>IF(CertVal_IsBlnkRow*CertVal_IsBlnkRowNext=1,TRUE,FALSE)</formula>
    </cfRule>
  </conditionalFormatting>
  <conditionalFormatting sqref="B35">
    <cfRule type="expression" dxfId="121" priority="177">
      <formula>IF(CertVal_IsBlnkRow*CertVal_IsBlnkRowNext=1,TRUE,FALSE)</formula>
    </cfRule>
  </conditionalFormatting>
  <conditionalFormatting sqref="B36">
    <cfRule type="expression" dxfId="120" priority="175">
      <formula>IF(CertVal_IsBlnkRow*CertVal_IsBlnkRowNext=1,TRUE,FALSE)</formula>
    </cfRule>
  </conditionalFormatting>
  <conditionalFormatting sqref="B37">
    <cfRule type="expression" dxfId="119" priority="173">
      <formula>IF(CertVal_IsBlnkRow*CertVal_IsBlnkRowNext=1,TRUE,FALSE)</formula>
    </cfRule>
  </conditionalFormatting>
  <conditionalFormatting sqref="B38">
    <cfRule type="expression" dxfId="118" priority="171">
      <formula>IF(CertVal_IsBlnkRow*CertVal_IsBlnkRowNext=1,TRUE,FALSE)</formula>
    </cfRule>
  </conditionalFormatting>
  <conditionalFormatting sqref="B39">
    <cfRule type="expression" dxfId="117" priority="169">
      <formula>IF(CertVal_IsBlnkRow*CertVal_IsBlnkRowNext=1,TRUE,FALSE)</formula>
    </cfRule>
  </conditionalFormatting>
  <conditionalFormatting sqref="B40">
    <cfRule type="expression" dxfId="116" priority="167">
      <formula>IF(CertVal_IsBlnkRow*CertVal_IsBlnkRowNext=1,TRUE,FALSE)</formula>
    </cfRule>
  </conditionalFormatting>
  <conditionalFormatting sqref="B41">
    <cfRule type="expression" dxfId="115" priority="165">
      <formula>IF(CertVal_IsBlnkRow*CertVal_IsBlnkRowNext=1,TRUE,FALSE)</formula>
    </cfRule>
  </conditionalFormatting>
  <conditionalFormatting sqref="B42">
    <cfRule type="expression" dxfId="114" priority="163">
      <formula>IF(CertVal_IsBlnkRow*CertVal_IsBlnkRowNext=1,TRUE,FALSE)</formula>
    </cfRule>
  </conditionalFormatting>
  <conditionalFormatting sqref="B43">
    <cfRule type="expression" dxfId="113" priority="161">
      <formula>IF(CertVal_IsBlnkRow*CertVal_IsBlnkRowNext=1,TRUE,FALSE)</formula>
    </cfRule>
  </conditionalFormatting>
  <conditionalFormatting sqref="B44">
    <cfRule type="expression" dxfId="112" priority="159">
      <formula>IF(CertVal_IsBlnkRow*CertVal_IsBlnkRowNext=1,TRUE,FALSE)</formula>
    </cfRule>
  </conditionalFormatting>
  <conditionalFormatting sqref="B45">
    <cfRule type="expression" dxfId="111" priority="157">
      <formula>IF(CertVal_IsBlnkRow*CertVal_IsBlnkRowNext=1,TRUE,FALSE)</formula>
    </cfRule>
  </conditionalFormatting>
  <conditionalFormatting sqref="B46">
    <cfRule type="expression" dxfId="110" priority="155">
      <formula>IF(CertVal_IsBlnkRow*CertVal_IsBlnkRowNext=1,TRUE,FALSE)</formula>
    </cfRule>
  </conditionalFormatting>
  <conditionalFormatting sqref="B47">
    <cfRule type="expression" dxfId="109" priority="153">
      <formula>IF(CertVal_IsBlnkRow*CertVal_IsBlnkRowNext=1,TRUE,FALSE)</formula>
    </cfRule>
  </conditionalFormatting>
  <conditionalFormatting sqref="B48">
    <cfRule type="expression" dxfId="108" priority="151">
      <formula>IF(CertVal_IsBlnkRow*CertVal_IsBlnkRowNext=1,TRUE,FALSE)</formula>
    </cfRule>
  </conditionalFormatting>
  <conditionalFormatting sqref="B49">
    <cfRule type="expression" dxfId="107" priority="149">
      <formula>IF(CertVal_IsBlnkRow*CertVal_IsBlnkRowNext=1,TRUE,FALSE)</formula>
    </cfRule>
  </conditionalFormatting>
  <conditionalFormatting sqref="B50">
    <cfRule type="expression" dxfId="106" priority="147">
      <formula>IF(CertVal_IsBlnkRow*CertVal_IsBlnkRowNext=1,TRUE,FALSE)</formula>
    </cfRule>
  </conditionalFormatting>
  <conditionalFormatting sqref="B51">
    <cfRule type="expression" dxfId="105" priority="145">
      <formula>IF(CertVal_IsBlnkRow*CertVal_IsBlnkRowNext=1,TRUE,FALSE)</formula>
    </cfRule>
  </conditionalFormatting>
  <conditionalFormatting sqref="B52">
    <cfRule type="expression" dxfId="104" priority="143">
      <formula>IF(CertVal_IsBlnkRow*CertVal_IsBlnkRowNext=1,TRUE,FALSE)</formula>
    </cfRule>
  </conditionalFormatting>
  <conditionalFormatting sqref="B53">
    <cfRule type="expression" dxfId="103" priority="141">
      <formula>IF(CertVal_IsBlnkRow*CertVal_IsBlnkRowNext=1,TRUE,FALSE)</formula>
    </cfRule>
  </conditionalFormatting>
  <conditionalFormatting sqref="B54">
    <cfRule type="expression" dxfId="102" priority="139">
      <formula>IF(CertVal_IsBlnkRow*CertVal_IsBlnkRowNext=1,TRUE,FALSE)</formula>
    </cfRule>
  </conditionalFormatting>
  <conditionalFormatting sqref="B55">
    <cfRule type="expression" dxfId="101" priority="137">
      <formula>IF(CertVal_IsBlnkRow*CertVal_IsBlnkRowNext=1,TRUE,FALSE)</formula>
    </cfRule>
  </conditionalFormatting>
  <conditionalFormatting sqref="B56">
    <cfRule type="expression" dxfId="100" priority="135">
      <formula>IF(CertVal_IsBlnkRow*CertVal_IsBlnkRowNext=1,TRUE,FALSE)</formula>
    </cfRule>
  </conditionalFormatting>
  <conditionalFormatting sqref="B57">
    <cfRule type="expression" dxfId="99" priority="133">
      <formula>IF(CertVal_IsBlnkRow*CertVal_IsBlnkRowNext=1,TRUE,FALSE)</formula>
    </cfRule>
  </conditionalFormatting>
  <conditionalFormatting sqref="B58">
    <cfRule type="expression" dxfId="98" priority="131">
      <formula>IF(CertVal_IsBlnkRow*CertVal_IsBlnkRowNext=1,TRUE,FALSE)</formula>
    </cfRule>
  </conditionalFormatting>
  <conditionalFormatting sqref="B59">
    <cfRule type="expression" dxfId="97" priority="129">
      <formula>IF(CertVal_IsBlnkRow*CertVal_IsBlnkRowNext=1,TRUE,FALSE)</formula>
    </cfRule>
  </conditionalFormatting>
  <conditionalFormatting sqref="B60">
    <cfRule type="expression" dxfId="96" priority="127">
      <formula>IF(CertVal_IsBlnkRow*CertVal_IsBlnkRowNext=1,TRUE,FALSE)</formula>
    </cfRule>
  </conditionalFormatting>
  <conditionalFormatting sqref="B61">
    <cfRule type="expression" dxfId="95" priority="125">
      <formula>IF(CertVal_IsBlnkRow*CertVal_IsBlnkRowNext=1,TRUE,FALSE)</formula>
    </cfRule>
  </conditionalFormatting>
  <conditionalFormatting sqref="B62">
    <cfRule type="expression" dxfId="94" priority="123">
      <formula>IF(CertVal_IsBlnkRow*CertVal_IsBlnkRowNext=1,TRUE,FALSE)</formula>
    </cfRule>
  </conditionalFormatting>
  <conditionalFormatting sqref="B63">
    <cfRule type="expression" dxfId="93" priority="121">
      <formula>IF(CertVal_IsBlnkRow*CertVal_IsBlnkRowNext=1,TRUE,FALSE)</formula>
    </cfRule>
  </conditionalFormatting>
  <conditionalFormatting sqref="B64">
    <cfRule type="expression" dxfId="92" priority="119">
      <formula>IF(CertVal_IsBlnkRow*CertVal_IsBlnkRowNext=1,TRUE,FALSE)</formula>
    </cfRule>
  </conditionalFormatting>
  <conditionalFormatting sqref="B65">
    <cfRule type="expression" dxfId="91" priority="117">
      <formula>IF(CertVal_IsBlnkRow*CertVal_IsBlnkRowNext=1,TRUE,FALSE)</formula>
    </cfRule>
  </conditionalFormatting>
  <conditionalFormatting sqref="B66">
    <cfRule type="expression" dxfId="90" priority="115">
      <formula>IF(CertVal_IsBlnkRow*CertVal_IsBlnkRowNext=1,TRUE,FALSE)</formula>
    </cfRule>
  </conditionalFormatting>
  <conditionalFormatting sqref="B67">
    <cfRule type="expression" dxfId="89" priority="113">
      <formula>IF(CertVal_IsBlnkRow*CertVal_IsBlnkRowNext=1,TRUE,FALSE)</formula>
    </cfRule>
  </conditionalFormatting>
  <conditionalFormatting sqref="B69">
    <cfRule type="expression" dxfId="88" priority="111">
      <formula>IF(CertVal_IsBlnkRow*CertVal_IsBlnkRowNext=1,TRUE,FALSE)</formula>
    </cfRule>
  </conditionalFormatting>
  <conditionalFormatting sqref="B70">
    <cfRule type="expression" dxfId="87" priority="109">
      <formula>IF(CertVal_IsBlnkRow*CertVal_IsBlnkRowNext=1,TRUE,FALSE)</formula>
    </cfRule>
  </conditionalFormatting>
  <conditionalFormatting sqref="B71">
    <cfRule type="expression" dxfId="86" priority="107">
      <formula>IF(CertVal_IsBlnkRow*CertVal_IsBlnkRowNext=1,TRUE,FALSE)</formula>
    </cfRule>
  </conditionalFormatting>
  <conditionalFormatting sqref="B72">
    <cfRule type="expression" dxfId="85" priority="105">
      <formula>IF(CertVal_IsBlnkRow*CertVal_IsBlnkRowNext=1,TRUE,FALSE)</formula>
    </cfRule>
  </conditionalFormatting>
  <conditionalFormatting sqref="B73">
    <cfRule type="expression" dxfId="84" priority="103">
      <formula>IF(CertVal_IsBlnkRow*CertVal_IsBlnkRowNext=1,TRUE,FALSE)</formula>
    </cfRule>
  </conditionalFormatting>
  <conditionalFormatting sqref="B74">
    <cfRule type="expression" dxfId="83" priority="101">
      <formula>IF(CertVal_IsBlnkRow*CertVal_IsBlnkRowNext=1,TRUE,FALSE)</formula>
    </cfRule>
  </conditionalFormatting>
  <conditionalFormatting sqref="B75">
    <cfRule type="expression" dxfId="82" priority="99">
      <formula>IF(CertVal_IsBlnkRow*CertVal_IsBlnkRowNext=1,TRUE,FALSE)</formula>
    </cfRule>
  </conditionalFormatting>
  <conditionalFormatting sqref="B76">
    <cfRule type="expression" dxfId="81" priority="97">
      <formula>IF(CertVal_IsBlnkRow*CertVal_IsBlnkRowNext=1,TRUE,FALSE)</formula>
    </cfRule>
  </conditionalFormatting>
  <conditionalFormatting sqref="B77">
    <cfRule type="expression" dxfId="80" priority="95">
      <formula>IF(CertVal_IsBlnkRow*CertVal_IsBlnkRowNext=1,TRUE,FALSE)</formula>
    </cfRule>
  </conditionalFormatting>
  <conditionalFormatting sqref="B78">
    <cfRule type="expression" dxfId="79" priority="93">
      <formula>IF(CertVal_IsBlnkRow*CertVal_IsBlnkRowNext=1,TRUE,FALSE)</formula>
    </cfRule>
  </conditionalFormatting>
  <conditionalFormatting sqref="B79">
    <cfRule type="expression" dxfId="78" priority="91">
      <formula>IF(CertVal_IsBlnkRow*CertVal_IsBlnkRowNext=1,TRUE,FALSE)</formula>
    </cfRule>
  </conditionalFormatting>
  <conditionalFormatting sqref="B80">
    <cfRule type="expression" dxfId="77" priority="89">
      <formula>IF(CertVal_IsBlnkRow*CertVal_IsBlnkRowNext=1,TRUE,FALSE)</formula>
    </cfRule>
  </conditionalFormatting>
  <conditionalFormatting sqref="B81">
    <cfRule type="expression" dxfId="76" priority="87">
      <formula>IF(CertVal_IsBlnkRow*CertVal_IsBlnkRowNext=1,TRUE,FALSE)</formula>
    </cfRule>
  </conditionalFormatting>
  <conditionalFormatting sqref="B82">
    <cfRule type="expression" dxfId="75" priority="85">
      <formula>IF(CertVal_IsBlnkRow*CertVal_IsBlnkRowNext=1,TRUE,FALSE)</formula>
    </cfRule>
  </conditionalFormatting>
  <conditionalFormatting sqref="B83">
    <cfRule type="expression" dxfId="74" priority="83">
      <formula>IF(CertVal_IsBlnkRow*CertVal_IsBlnkRowNext=1,TRUE,FALSE)</formula>
    </cfRule>
  </conditionalFormatting>
  <conditionalFormatting sqref="B84">
    <cfRule type="expression" dxfId="73" priority="81">
      <formula>IF(CertVal_IsBlnkRow*CertVal_IsBlnkRowNext=1,TRUE,FALSE)</formula>
    </cfRule>
  </conditionalFormatting>
  <conditionalFormatting sqref="B85">
    <cfRule type="expression" dxfId="72" priority="79">
      <formula>IF(CertVal_IsBlnkRow*CertVal_IsBlnkRowNext=1,TRUE,FALSE)</formula>
    </cfRule>
  </conditionalFormatting>
  <conditionalFormatting sqref="B86">
    <cfRule type="expression" dxfId="71" priority="77">
      <formula>IF(CertVal_IsBlnkRow*CertVal_IsBlnkRowNext=1,TRUE,FALSE)</formula>
    </cfRule>
  </conditionalFormatting>
  <conditionalFormatting sqref="B87">
    <cfRule type="expression" dxfId="70" priority="75">
      <formula>IF(CertVal_IsBlnkRow*CertVal_IsBlnkRowNext=1,TRUE,FALSE)</formula>
    </cfRule>
  </conditionalFormatting>
  <conditionalFormatting sqref="B88">
    <cfRule type="expression" dxfId="69" priority="73">
      <formula>IF(CertVal_IsBlnkRow*CertVal_IsBlnkRowNext=1,TRUE,FALSE)</formula>
    </cfRule>
  </conditionalFormatting>
  <conditionalFormatting sqref="B89">
    <cfRule type="expression" dxfId="68" priority="71">
      <formula>IF(CertVal_IsBlnkRow*CertVal_IsBlnkRowNext=1,TRUE,FALSE)</formula>
    </cfRule>
  </conditionalFormatting>
  <conditionalFormatting sqref="B90">
    <cfRule type="expression" dxfId="67" priority="69">
      <formula>IF(CertVal_IsBlnkRow*CertVal_IsBlnkRowNext=1,TRUE,FALSE)</formula>
    </cfRule>
  </conditionalFormatting>
  <conditionalFormatting sqref="B91">
    <cfRule type="expression" dxfId="66" priority="67">
      <formula>IF(CertVal_IsBlnkRow*CertVal_IsBlnkRowNext=1,TRUE,FALSE)</formula>
    </cfRule>
  </conditionalFormatting>
  <conditionalFormatting sqref="B92">
    <cfRule type="expression" dxfId="65" priority="65">
      <formula>IF(CertVal_IsBlnkRow*CertVal_IsBlnkRowNext=1,TRUE,FALSE)</formula>
    </cfRule>
  </conditionalFormatting>
  <conditionalFormatting sqref="B93">
    <cfRule type="expression" dxfId="64" priority="63">
      <formula>IF(CertVal_IsBlnkRow*CertVal_IsBlnkRowNext=1,TRUE,FALSE)</formula>
    </cfRule>
  </conditionalFormatting>
  <conditionalFormatting sqref="B94">
    <cfRule type="expression" dxfId="63" priority="61">
      <formula>IF(CertVal_IsBlnkRow*CertVal_IsBlnkRowNext=1,TRUE,FALSE)</formula>
    </cfRule>
  </conditionalFormatting>
  <conditionalFormatting sqref="B95">
    <cfRule type="expression" dxfId="62" priority="59">
      <formula>IF(CertVal_IsBlnkRow*CertVal_IsBlnkRowNext=1,TRUE,FALSE)</formula>
    </cfRule>
  </conditionalFormatting>
  <conditionalFormatting sqref="B96">
    <cfRule type="expression" dxfId="61" priority="57">
      <formula>IF(CertVal_IsBlnkRow*CertVal_IsBlnkRowNext=1,TRUE,FALSE)</formula>
    </cfRule>
  </conditionalFormatting>
  <conditionalFormatting sqref="B97">
    <cfRule type="expression" dxfId="60" priority="55">
      <formula>IF(CertVal_IsBlnkRow*CertVal_IsBlnkRowNext=1,TRUE,FALSE)</formula>
    </cfRule>
  </conditionalFormatting>
  <conditionalFormatting sqref="B98">
    <cfRule type="expression" dxfId="59" priority="53">
      <formula>IF(CertVal_IsBlnkRow*CertVal_IsBlnkRowNext=1,TRUE,FALSE)</formula>
    </cfRule>
  </conditionalFormatting>
  <conditionalFormatting sqref="B99">
    <cfRule type="expression" dxfId="58" priority="51">
      <formula>IF(CertVal_IsBlnkRow*CertVal_IsBlnkRowNext=1,TRUE,FALSE)</formula>
    </cfRule>
  </conditionalFormatting>
  <conditionalFormatting sqref="B100">
    <cfRule type="expression" dxfId="57" priority="49">
      <formula>IF(CertVal_IsBlnkRow*CertVal_IsBlnkRowNext=1,TRUE,FALSE)</formula>
    </cfRule>
  </conditionalFormatting>
  <conditionalFormatting sqref="B101">
    <cfRule type="expression" dxfId="56" priority="47">
      <formula>IF(CertVal_IsBlnkRow*CertVal_IsBlnkRowNext=1,TRUE,FALSE)</formula>
    </cfRule>
  </conditionalFormatting>
  <conditionalFormatting sqref="B102">
    <cfRule type="expression" dxfId="55" priority="45">
      <formula>IF(CertVal_IsBlnkRow*CertVal_IsBlnkRowNext=1,TRUE,FALSE)</formula>
    </cfRule>
  </conditionalFormatting>
  <conditionalFormatting sqref="B103">
    <cfRule type="expression" dxfId="54" priority="43">
      <formula>IF(CertVal_IsBlnkRow*CertVal_IsBlnkRowNext=1,TRUE,FALSE)</formula>
    </cfRule>
  </conditionalFormatting>
  <conditionalFormatting sqref="B104">
    <cfRule type="expression" dxfId="53" priority="41">
      <formula>IF(CertVal_IsBlnkRow*CertVal_IsBlnkRowNext=1,TRUE,FALSE)</formula>
    </cfRule>
  </conditionalFormatting>
  <conditionalFormatting sqref="B105">
    <cfRule type="expression" dxfId="52" priority="39">
      <formula>IF(CertVal_IsBlnkRow*CertVal_IsBlnkRowNext=1,TRUE,FALSE)</formula>
    </cfRule>
  </conditionalFormatting>
  <conditionalFormatting sqref="B106">
    <cfRule type="expression" dxfId="51" priority="37">
      <formula>IF(CertVal_IsBlnkRow*CertVal_IsBlnkRowNext=1,TRUE,FALSE)</formula>
    </cfRule>
  </conditionalFormatting>
  <conditionalFormatting sqref="B107">
    <cfRule type="expression" dxfId="50" priority="35">
      <formula>IF(CertVal_IsBlnkRow*CertVal_IsBlnkRowNext=1,TRUE,FALSE)</formula>
    </cfRule>
  </conditionalFormatting>
  <conditionalFormatting sqref="B108">
    <cfRule type="expression" dxfId="49" priority="33">
      <formula>IF(CertVal_IsBlnkRow*CertVal_IsBlnkRowNext=1,TRUE,FALSE)</formula>
    </cfRule>
  </conditionalFormatting>
  <conditionalFormatting sqref="B109">
    <cfRule type="expression" dxfId="48" priority="31">
      <formula>IF(CertVal_IsBlnkRow*CertVal_IsBlnkRowNext=1,TRUE,FALSE)</formula>
    </cfRule>
  </conditionalFormatting>
  <conditionalFormatting sqref="B110">
    <cfRule type="expression" dxfId="47" priority="29">
      <formula>IF(CertVal_IsBlnkRow*CertVal_IsBlnkRowNext=1,TRUE,FALSE)</formula>
    </cfRule>
  </conditionalFormatting>
  <conditionalFormatting sqref="B111">
    <cfRule type="expression" dxfId="46" priority="27">
      <formula>IF(CertVal_IsBlnkRow*CertVal_IsBlnkRowNext=1,TRUE,FALSE)</formula>
    </cfRule>
  </conditionalFormatting>
  <conditionalFormatting sqref="B112">
    <cfRule type="expression" dxfId="45" priority="25">
      <formula>IF(CertVal_IsBlnkRow*CertVal_IsBlnkRowNext=1,TRUE,FALSE)</formula>
    </cfRule>
  </conditionalFormatting>
  <conditionalFormatting sqref="B113">
    <cfRule type="expression" dxfId="44" priority="23">
      <formula>IF(CertVal_IsBlnkRow*CertVal_IsBlnkRowNext=1,TRUE,FALSE)</formula>
    </cfRule>
  </conditionalFormatting>
  <conditionalFormatting sqref="B114">
    <cfRule type="expression" dxfId="43" priority="21">
      <formula>IF(CertVal_IsBlnkRow*CertVal_IsBlnkRowNext=1,TRUE,FALSE)</formula>
    </cfRule>
  </conditionalFormatting>
  <conditionalFormatting sqref="B115">
    <cfRule type="expression" dxfId="42" priority="19">
      <formula>IF(CertVal_IsBlnkRow*CertVal_IsBlnkRowNext=1,TRUE,FALSE)</formula>
    </cfRule>
  </conditionalFormatting>
  <conditionalFormatting sqref="B116">
    <cfRule type="expression" dxfId="41" priority="17">
      <formula>IF(CertVal_IsBlnkRow*CertVal_IsBlnkRowNext=1,TRUE,FALSE)</formula>
    </cfRule>
  </conditionalFormatting>
  <conditionalFormatting sqref="B117">
    <cfRule type="expression" dxfId="40" priority="15">
      <formula>IF(CertVal_IsBlnkRow*CertVal_IsBlnkRowNext=1,TRUE,FALSE)</formula>
    </cfRule>
  </conditionalFormatting>
  <conditionalFormatting sqref="B118">
    <cfRule type="expression" dxfId="39" priority="13">
      <formula>IF(CertVal_IsBlnkRow*CertVal_IsBlnkRowNext=1,TRUE,FALSE)</formula>
    </cfRule>
  </conditionalFormatting>
  <conditionalFormatting sqref="B119">
    <cfRule type="expression" dxfId="38" priority="11">
      <formula>IF(CertVal_IsBlnkRow*CertVal_IsBlnkRowNext=1,TRUE,FALSE)</formula>
    </cfRule>
  </conditionalFormatting>
  <conditionalFormatting sqref="B120">
    <cfRule type="expression" dxfId="37" priority="9">
      <formula>IF(CertVal_IsBlnkRow*CertVal_IsBlnkRowNext=1,TRUE,FALSE)</formula>
    </cfRule>
  </conditionalFormatting>
  <conditionalFormatting sqref="B122">
    <cfRule type="expression" dxfId="36" priority="7">
      <formula>IF(CertVal_IsBlnkRow*CertVal_IsBlnkRowNext=1,TRUE,FALSE)</formula>
    </cfRule>
  </conditionalFormatting>
  <conditionalFormatting sqref="B123">
    <cfRule type="expression" dxfId="35" priority="5">
      <formula>IF(CertVal_IsBlnkRow*CertVal_IsBlnkRowNext=1,TRUE,FALSE)</formula>
    </cfRule>
  </conditionalFormatting>
  <conditionalFormatting sqref="B124">
    <cfRule type="expression" dxfId="34" priority="3">
      <formula>IF(CertVal_IsBlnkRow*CertVal_IsBlnkRowNext=1,TRUE,FALSE)</formula>
    </cfRule>
  </conditionalFormatting>
  <conditionalFormatting sqref="B125">
    <cfRule type="expression" dxfId="33" priority="1">
      <formula>IF(CertVal_IsBlnkRow*CertVal_IsBlnkRowNext=1,TRUE,FALSE)</formula>
    </cfRule>
  </conditionalFormatting>
  <hyperlinks>
    <hyperlink ref="B5" location="'Fire Assay'!$A$1" display="'Fire Assay'!$A$1" xr:uid="{84D9F1CE-0FB2-4A33-8A31-734EEB8ABD16}"/>
    <hyperlink ref="B7" location="'AR Digest 10-50g'!$A$1" display="'AR Digest 10-50g'!$A$1" xr:uid="{D8B29A30-5191-4F55-8F3B-9724E3D3CAC7}"/>
    <hyperlink ref="B9" location="'4-Acid'!$A$1" display="'4-Acid'!$A$1" xr:uid="{EB1D8A04-4F45-4758-8674-20D9BC589A91}"/>
    <hyperlink ref="B10" location="'4-Acid'!$A$41" display="'4-Acid'!$A$41" xr:uid="{228BD132-6CB5-4481-934E-BE57F518AE5E}"/>
    <hyperlink ref="B11" location="'4-Acid'!$A$59" display="'4-Acid'!$A$59" xr:uid="{F27CF9B8-2435-49A2-B376-F5033A04A633}"/>
    <hyperlink ref="B12" location="'4-Acid'!$A$77" display="'4-Acid'!$A$77" xr:uid="{81BF2CB5-998F-4CE9-8F29-394BE2D3845F}"/>
    <hyperlink ref="B13" location="'4-Acid'!$A$95" display="'4-Acid'!$A$95" xr:uid="{1ACE3E6E-9797-4785-AA7B-DD44F3C3E10D}"/>
    <hyperlink ref="B14" location="'4-Acid'!$A$114" display="'4-Acid'!$A$114" xr:uid="{51AE5FB6-67BC-4955-BCF9-5D673FD12E38}"/>
    <hyperlink ref="B15" location="'4-Acid'!$A$132" display="'4-Acid'!$A$132" xr:uid="{4A525243-CAAC-49F3-9821-66B2E23CB0AB}"/>
    <hyperlink ref="B16" location="'4-Acid'!$A$150" display="'4-Acid'!$A$150" xr:uid="{CC2D96FD-DC77-490A-9856-12414551AA5A}"/>
    <hyperlink ref="B17" location="'4-Acid'!$A$169" display="'4-Acid'!$A$169" xr:uid="{1CC61A96-1922-46B2-8518-F6B5D43F7766}"/>
    <hyperlink ref="B18" location="'4-Acid'!$A$187" display="'4-Acid'!$A$187" xr:uid="{6221E4B9-E855-4FBE-9E60-129E25A6352C}"/>
    <hyperlink ref="B19" location="'4-Acid'!$A$206" display="'4-Acid'!$A$206" xr:uid="{D1718D74-B3B5-4215-87EC-F48AD83EE47A}"/>
    <hyperlink ref="B20" location="'4-Acid'!$A$224" display="'4-Acid'!$A$224" xr:uid="{8F0408D2-943E-4365-B06B-4F153A6697C1}"/>
    <hyperlink ref="B21" location="'4-Acid'!$A$243" display="'4-Acid'!$A$243" xr:uid="{5900A1F6-F117-4B7A-97F7-5A43D4EEE463}"/>
    <hyperlink ref="B22" location="'4-Acid'!$A$261" display="'4-Acid'!$A$261" xr:uid="{B573B598-3604-45E8-98FB-C00D79A27935}"/>
    <hyperlink ref="B23" location="'4-Acid'!$A$279" display="'4-Acid'!$A$279" xr:uid="{BB582DA4-BECF-4CD7-8EA7-DF78E68C0ABB}"/>
    <hyperlink ref="B24" location="'4-Acid'!$A$297" display="'4-Acid'!$A$297" xr:uid="{3534668F-7ABD-4EB0-BE2C-64A88985CE63}"/>
    <hyperlink ref="B25" location="'4-Acid'!$A$315" display="'4-Acid'!$A$315" xr:uid="{A3BF4807-90A0-43C3-9B09-487E3C3BF503}"/>
    <hyperlink ref="B26" location="'4-Acid'!$A$333" display="'4-Acid'!$A$333" xr:uid="{D164D18B-E53A-4993-9034-C6D8B7B98DD3}"/>
    <hyperlink ref="B27" location="'4-Acid'!$A$351" display="'4-Acid'!$A$351" xr:uid="{D1604326-C4BC-4879-BA9B-122DFB0FC4C5}"/>
    <hyperlink ref="B28" location="'4-Acid'!$A$387" display="'4-Acid'!$A$387" xr:uid="{566D3B35-65F1-4267-9C00-4623CC6A5771}"/>
    <hyperlink ref="B29" location="'4-Acid'!$A$423" display="'4-Acid'!$A$423" xr:uid="{8221BCE5-3CD6-4484-8AB6-6115444657C6}"/>
    <hyperlink ref="B30" location="'4-Acid'!$A$442" display="'4-Acid'!$A$442" xr:uid="{BF3B7559-1446-4CFE-89A5-70DB97731016}"/>
    <hyperlink ref="B31" location="'4-Acid'!$A$461" display="'4-Acid'!$A$461" xr:uid="{951CA593-CE05-42AD-BFF1-650AF6A0D6F7}"/>
    <hyperlink ref="B32" location="'4-Acid'!$A$479" display="'4-Acid'!$A$479" xr:uid="{EC9DFA5F-BAF2-416B-B198-C82F336122C5}"/>
    <hyperlink ref="B33" location="'4-Acid'!$A$497" display="'4-Acid'!$A$497" xr:uid="{475F9374-1C16-4E1A-BF1D-F0C73E24EFBC}"/>
    <hyperlink ref="B34" location="'4-Acid'!$A$515" display="'4-Acid'!$A$515" xr:uid="{8381DEB8-653B-47D7-985C-A2EEEF596239}"/>
    <hyperlink ref="B35" location="'4-Acid'!$A$533" display="'4-Acid'!$A$533" xr:uid="{C43CC562-F7A3-462A-8CA7-7E90529CB0A3}"/>
    <hyperlink ref="B36" location="'4-Acid'!$A$551" display="'4-Acid'!$A$551" xr:uid="{1E0AD36A-4E6C-4328-8143-7375C4CE7F0C}"/>
    <hyperlink ref="B37" location="'4-Acid'!$A$569" display="'4-Acid'!$A$569" xr:uid="{5A50C78E-6A14-4665-A54C-5769F943803B}"/>
    <hyperlink ref="B38" location="'4-Acid'!$A$588" display="'4-Acid'!$A$588" xr:uid="{48E87893-6A37-4676-BC2D-9A2C4ECD1B50}"/>
    <hyperlink ref="B39" location="'4-Acid'!$A$606" display="'4-Acid'!$A$606" xr:uid="{0410D264-23C0-4C78-AED8-5C7D67A261C0}"/>
    <hyperlink ref="B40" location="'4-Acid'!$A$624" display="'4-Acid'!$A$624" xr:uid="{4D054859-4A01-4015-8A04-38940BCBE8DB}"/>
    <hyperlink ref="B41" location="'4-Acid'!$A$642" display="'4-Acid'!$A$642" xr:uid="{A58615B9-1A01-472C-908D-45276E3ACF82}"/>
    <hyperlink ref="B42" location="'4-Acid'!$A$661" display="'4-Acid'!$A$661" xr:uid="{5DEB3B86-BCBE-4C3F-9B75-2CB161AF2FD5}"/>
    <hyperlink ref="B43" location="'4-Acid'!$A$679" display="'4-Acid'!$A$679" xr:uid="{4BE39FCF-F684-4E4D-946E-75B432E99EFC}"/>
    <hyperlink ref="B44" location="'4-Acid'!$A$697" display="'4-Acid'!$A$697" xr:uid="{BC0CBE39-CD90-4E80-897C-3DDDD412442C}"/>
    <hyperlink ref="B45" location="'4-Acid'!$A$715" display="'4-Acid'!$A$715" xr:uid="{8FAAC00B-1F11-4DCC-8939-22B7CD8BD053}"/>
    <hyperlink ref="B46" location="'4-Acid'!$A$733" display="'4-Acid'!$A$733" xr:uid="{5041B180-888D-4708-9154-BECCED0D29C3}"/>
    <hyperlink ref="B47" location="'4-Acid'!$A$751" display="'4-Acid'!$A$751" xr:uid="{DC317729-FE62-46A1-907F-A14EA2FD5B14}"/>
    <hyperlink ref="B48" location="'4-Acid'!$A$769" display="'4-Acid'!$A$769" xr:uid="{F4300EE9-489B-414A-B07A-846C9A5ED022}"/>
    <hyperlink ref="B49" location="'4-Acid'!$A$788" display="'4-Acid'!$A$788" xr:uid="{F1FB3DA5-2660-4E91-9686-458CC5FFC2F3}"/>
    <hyperlink ref="B50" location="'4-Acid'!$A$807" display="'4-Acid'!$A$807" xr:uid="{05DCAC7A-44C6-4A5F-AFFF-5D92DDCB7506}"/>
    <hyperlink ref="B51" location="'4-Acid'!$A$825" display="'4-Acid'!$A$825" xr:uid="{8B16D726-CBD2-499C-88EE-77F5D625390D}"/>
    <hyperlink ref="B52" location="'4-Acid'!$A$843" display="'4-Acid'!$A$843" xr:uid="{36667331-7A01-4BA1-AFC0-7F5985E34CB9}"/>
    <hyperlink ref="B53" location="'4-Acid'!$A$862" display="'4-Acid'!$A$862" xr:uid="{F3609595-A135-43DD-A5EB-5A96C5FA0294}"/>
    <hyperlink ref="B54" location="'4-Acid'!$A$880" display="'4-Acid'!$A$880" xr:uid="{96ACFB45-CFED-47BE-AB29-DF4933AEA234}"/>
    <hyperlink ref="B55" location="'4-Acid'!$A$898" display="'4-Acid'!$A$898" xr:uid="{D72B12E7-7E89-43CB-BA12-1786A6250478}"/>
    <hyperlink ref="B56" location="'4-Acid'!$A$917" display="'4-Acid'!$A$917" xr:uid="{1120997E-AF74-465F-BDDC-8B2013DB297D}"/>
    <hyperlink ref="B57" location="'4-Acid'!$A$936" display="'4-Acid'!$A$936" xr:uid="{5AEA03D6-63BF-4633-A9B1-83456F451F81}"/>
    <hyperlink ref="B58" location="'4-Acid'!$A$954" display="'4-Acid'!$A$954" xr:uid="{55B44E77-EF68-492B-BA44-6F9193DA0990}"/>
    <hyperlink ref="B59" location="'4-Acid'!$A$972" display="'4-Acid'!$A$972" xr:uid="{915CF4D8-EE4A-4F05-BF08-EE8BD6F25074}"/>
    <hyperlink ref="B60" location="'4-Acid'!$A$991" display="'4-Acid'!$A$991" xr:uid="{6B7E8ACF-3E9E-431A-86F9-8BD7A2B39D72}"/>
    <hyperlink ref="B61" location="'4-Acid'!$A$1010" display="'4-Acid'!$A$1010" xr:uid="{7328F0E9-A1DA-40D1-84B8-50D81F3D15D6}"/>
    <hyperlink ref="B62" location="'4-Acid'!$A$1028" display="'4-Acid'!$A$1028" xr:uid="{3913D522-7C1D-47BE-92B9-7887D93F6553}"/>
    <hyperlink ref="B63" location="'4-Acid'!$A$1046" display="'4-Acid'!$A$1046" xr:uid="{204E68F4-66FD-402B-A0D6-E250E574DA0A}"/>
    <hyperlink ref="B64" location="'4-Acid'!$A$1065" display="'4-Acid'!$A$1065" xr:uid="{F212D58E-8EB0-479C-A313-76C3FCAAEED8}"/>
    <hyperlink ref="B65" location="'4-Acid'!$A$1083" display="'4-Acid'!$A$1083" xr:uid="{CA8093F7-FCDB-4BA3-A0F9-99F53137F879}"/>
    <hyperlink ref="B66" location="'4-Acid'!$A$1101" display="'4-Acid'!$A$1101" xr:uid="{3F86D867-F6E4-486F-A7E0-FEDE81DFB15C}"/>
    <hyperlink ref="B67" location="'4-Acid'!$A$1119" display="'4-Acid'!$A$1119" xr:uid="{B28263D8-C441-4A2F-A09F-CEEC584E5B55}"/>
    <hyperlink ref="B69" location="'Aqua Regia'!$A$1" display="'Aqua Regia'!$A$1" xr:uid="{F535E50E-4644-4634-885D-753E155E0EC6}"/>
    <hyperlink ref="B70" location="'Aqua Regia'!$A$41" display="'Aqua Regia'!$A$41" xr:uid="{688971C8-B2B4-449A-9C1D-068403EF8CDF}"/>
    <hyperlink ref="B71" location="'Aqua Regia'!$A$59" display="'Aqua Regia'!$A$59" xr:uid="{69A2D146-DE8F-4449-91F0-EBD0553E2418}"/>
    <hyperlink ref="B72" location="'Aqua Regia'!$A$77" display="'Aqua Regia'!$A$77" xr:uid="{FFCD4AB0-E343-4820-AAF5-216B15CD98DF}"/>
    <hyperlink ref="B73" location="'Aqua Regia'!$A$95" display="'Aqua Regia'!$A$95" xr:uid="{BC05BA33-7B21-467C-B753-BBBFA894DBBB}"/>
    <hyperlink ref="B74" location="'Aqua Regia'!$A$113" display="'Aqua Regia'!$A$113" xr:uid="{5F47FC32-D665-4089-982F-58DD9EE0EDE7}"/>
    <hyperlink ref="B75" location="'Aqua Regia'!$A$132" display="'Aqua Regia'!$A$132" xr:uid="{363BA0B9-AB1B-42EF-91FE-2AE41306E8F2}"/>
    <hyperlink ref="B76" location="'Aqua Regia'!$A$150" display="'Aqua Regia'!$A$150" xr:uid="{8F5D4631-1A3A-4F22-92F3-58327A6BAD04}"/>
    <hyperlink ref="B77" location="'Aqua Regia'!$A$168" display="'Aqua Regia'!$A$168" xr:uid="{BB63A3C3-E56D-46FC-98C7-A72A14343FF2}"/>
    <hyperlink ref="B78" location="'Aqua Regia'!$A$187" display="'Aqua Regia'!$A$187" xr:uid="{269FE523-ED07-4038-9820-D0BCE7993319}"/>
    <hyperlink ref="B79" location="'Aqua Regia'!$A$205" display="'Aqua Regia'!$A$205" xr:uid="{854AB5B6-A80F-46DA-A604-76D205CC6ED5}"/>
    <hyperlink ref="B80" location="'Aqua Regia'!$A$223" display="'Aqua Regia'!$A$223" xr:uid="{14EC1F8C-F9F1-44C2-ACA7-B95EE63D4222}"/>
    <hyperlink ref="B81" location="'Aqua Regia'!$A$241" display="'Aqua Regia'!$A$241" xr:uid="{7883FE8B-B661-4A93-B572-448E23F629E8}"/>
    <hyperlink ref="B82" location="'Aqua Regia'!$A$259" display="'Aqua Regia'!$A$259" xr:uid="{EB3830FE-2530-4298-9756-BFFB6F928E5A}"/>
    <hyperlink ref="B83" location="'Aqua Regia'!$A$331" display="'Aqua Regia'!$A$331" xr:uid="{41E49DF0-8801-4F8D-AE8C-6E67EDFC71CA}"/>
    <hyperlink ref="B84" location="'Aqua Regia'!$A$349" display="'Aqua Regia'!$A$349" xr:uid="{9C79980B-01C6-4E64-BBEF-971669EED0B6}"/>
    <hyperlink ref="B85" location="'Aqua Regia'!$A$386" display="'Aqua Regia'!$A$386" xr:uid="{2807D652-68A9-474F-A827-5FECA1AC8FFD}"/>
    <hyperlink ref="B86" location="'Aqua Regia'!$A$405" display="'Aqua Regia'!$A$405" xr:uid="{BCFF26B9-52DA-43B1-8220-3DA93F8CCF99}"/>
    <hyperlink ref="B87" location="'Aqua Regia'!$A$459" display="'Aqua Regia'!$A$459" xr:uid="{70ABDC63-13BD-4914-880D-3375FEC446FA}"/>
    <hyperlink ref="B88" location="'Aqua Regia'!$A$478" display="'Aqua Regia'!$A$478" xr:uid="{D1C3FE91-9C46-4619-88FE-B0E4A545E0CE}"/>
    <hyperlink ref="B89" location="'Aqua Regia'!$A$496" display="'Aqua Regia'!$A$496" xr:uid="{B92A8C8B-687B-439F-B825-69DE0752D035}"/>
    <hyperlink ref="B90" location="'Aqua Regia'!$A$514" display="'Aqua Regia'!$A$514" xr:uid="{DBC8C9E3-E5B0-431C-B3F9-9EAD9073D1B8}"/>
    <hyperlink ref="B91" location="'Aqua Regia'!$A$533" display="'Aqua Regia'!$A$533" xr:uid="{B9B46AA4-4199-4AD3-A6A2-802397D80E0C}"/>
    <hyperlink ref="B92" location="'Aqua Regia'!$A$551" display="'Aqua Regia'!$A$551" xr:uid="{B749F071-8BBF-48E5-8603-058D2E94D22E}"/>
    <hyperlink ref="B93" location="'Aqua Regia'!$A$569" display="'Aqua Regia'!$A$569" xr:uid="{643016CC-7A41-4F09-B384-901BDAC1F8FD}"/>
    <hyperlink ref="B94" location="'Aqua Regia'!$A$587" display="'Aqua Regia'!$A$587" xr:uid="{603E9885-D108-41D6-98FD-84C7E01CA36B}"/>
    <hyperlink ref="B95" location="'Aqua Regia'!$A$606" display="'Aqua Regia'!$A$606" xr:uid="{7942EACC-1A1D-44FE-9842-7C1A05268257}"/>
    <hyperlink ref="B96" location="'Aqua Regia'!$A$624" display="'Aqua Regia'!$A$624" xr:uid="{75FC88D2-6504-4C30-9AFD-CFE4C02BFB81}"/>
    <hyperlink ref="B97" location="'Aqua Regia'!$A$661" display="'Aqua Regia'!$A$661" xr:uid="{E1805F08-7770-4897-87F2-8FFFAB9E6504}"/>
    <hyperlink ref="B98" location="'Aqua Regia'!$A$680" display="'Aqua Regia'!$A$680" xr:uid="{12242E46-40BC-42F7-BFCC-1B71D5052C11}"/>
    <hyperlink ref="B99" location="'Aqua Regia'!$A$698" display="'Aqua Regia'!$A$698" xr:uid="{BB12523B-D1B4-4D0C-B379-80BC9B2C5CD0}"/>
    <hyperlink ref="B100" location="'Aqua Regia'!$A$771" display="'Aqua Regia'!$A$771" xr:uid="{F486503F-0CFB-4121-86D9-2A8A560FF8B2}"/>
    <hyperlink ref="B101" location="'Aqua Regia'!$A$789" display="'Aqua Regia'!$A$789" xr:uid="{EE658B9B-2121-4707-86C3-6DA0BD1F3EC0}"/>
    <hyperlink ref="B102" location="'Aqua Regia'!$A$807" display="'Aqua Regia'!$A$807" xr:uid="{F928AFF4-F154-4B2F-941A-50A05BBCB8A8}"/>
    <hyperlink ref="B103" location="'Aqua Regia'!$A$825" display="'Aqua Regia'!$A$825" xr:uid="{DD4545CE-20CE-45F3-B7E7-5EE9AB3CDD53}"/>
    <hyperlink ref="B104" location="'Aqua Regia'!$A$843" display="'Aqua Regia'!$A$843" xr:uid="{CBC868FD-D25B-4167-96CA-6D6317A124AD}"/>
    <hyperlink ref="B105" location="'Aqua Regia'!$A$862" display="'Aqua Regia'!$A$862" xr:uid="{422AC00F-898F-47F6-9A01-831035C186DC}"/>
    <hyperlink ref="B106" location="'Aqua Regia'!$A$899" display="'Aqua Regia'!$A$899" xr:uid="{690EB000-CC26-4A51-9D1A-EBBE4D335798}"/>
    <hyperlink ref="B107" location="'Aqua Regia'!$A$917" display="'Aqua Regia'!$A$917" xr:uid="{DC6FC548-FDC9-4AC5-A6A6-45A499DC911F}"/>
    <hyperlink ref="B108" location="'Aqua Regia'!$A$935" display="'Aqua Regia'!$A$935" xr:uid="{B8EC7635-7EEC-418C-BABD-3A6256BE6821}"/>
    <hyperlink ref="B109" location="'Aqua Regia'!$A$953" display="'Aqua Regia'!$A$953" xr:uid="{2599FB4A-42BE-40A1-ABB8-254808831632}"/>
    <hyperlink ref="B110" location="'Aqua Regia'!$A$972" display="'Aqua Regia'!$A$972" xr:uid="{3489DB07-0759-4A04-940D-FF2FC77A5975}"/>
    <hyperlink ref="B111" location="'Aqua Regia'!$A$990" display="'Aqua Regia'!$A$990" xr:uid="{2464FB05-BFEF-469C-9800-F834BA2E2200}"/>
    <hyperlink ref="B112" location="'Aqua Regia'!$A$1008" display="'Aqua Regia'!$A$1008" xr:uid="{B53CD907-3207-4D9F-A3EB-87624C490648}"/>
    <hyperlink ref="B113" location="'Aqua Regia'!$A$1026" display="'Aqua Regia'!$A$1026" xr:uid="{C2F46567-B853-4047-A5D0-6FED8F7656B3}"/>
    <hyperlink ref="B114" location="'Aqua Regia'!$A$1062" display="'Aqua Regia'!$A$1062" xr:uid="{772978D3-CE93-4DA8-8D01-0BBE108BED4C}"/>
    <hyperlink ref="B115" location="'Aqua Regia'!$A$1080" display="'Aqua Regia'!$A$1080" xr:uid="{D87E556E-A1F0-4521-9A81-759DFF2663FA}"/>
    <hyperlink ref="B116" location="'Aqua Regia'!$A$1098" display="'Aqua Regia'!$A$1098" xr:uid="{FF84CDA0-68FA-4216-92ED-7D5F21F4D10E}"/>
    <hyperlink ref="B117" location="'Aqua Regia'!$A$1117" display="'Aqua Regia'!$A$1117" xr:uid="{3B11D712-E9BD-42E3-8F54-C8627C4F3695}"/>
    <hyperlink ref="B118" location="'Aqua Regia'!$A$1135" display="'Aqua Regia'!$A$1135" xr:uid="{B3C1CC92-4A93-40C4-9BAC-407F6B60C4F0}"/>
    <hyperlink ref="B119" location="'Aqua Regia'!$A$1153" display="'Aqua Regia'!$A$1153" xr:uid="{D6E91FD9-F835-41B2-BC2B-D621E3D48A18}"/>
    <hyperlink ref="B120" location="'Aqua Regia'!$A$1171" display="'Aqua Regia'!$A$1171" xr:uid="{44DA51DA-D5E7-4B7C-9F3A-1A78068556D3}"/>
    <hyperlink ref="B122" location="'SQL'!$A$58" display="'SQL'!$A$58" xr:uid="{1499D207-7E80-48FE-B4FF-86BAE6541973}"/>
    <hyperlink ref="B123" location="'SQL'!$A$18" display="'SQL'!$A$18" xr:uid="{1B6921C9-0A72-4FA5-BFC9-272B55EE0769}"/>
    <hyperlink ref="B124" location="'SQL'!$A$1" display="'SQL'!$A$1" xr:uid="{9949408C-52F8-4DB1-9A84-DD7A1F03496A}"/>
    <hyperlink ref="B125" location="'SQL'!$A$76" display="'SQL'!$A$76" xr:uid="{4B8B4678-31B6-4BC0-A53B-D50B008EDD64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8B3-DEE3-4F2A-9C6A-ABEA2210BB1B}">
  <sheetPr codeName="Sheet14"/>
  <dimension ref="A1:BN1250"/>
  <sheetViews>
    <sheetView zoomScale="81" zoomScaleNormal="81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545</v>
      </c>
      <c r="BM1" s="27" t="s">
        <v>66</v>
      </c>
    </row>
    <row r="2" spans="1:66" ht="15">
      <c r="A2" s="24" t="s">
        <v>4</v>
      </c>
      <c r="B2" s="18" t="s">
        <v>110</v>
      </c>
      <c r="C2" s="15" t="s">
        <v>111</v>
      </c>
      <c r="D2" s="16" t="s">
        <v>234</v>
      </c>
      <c r="E2" s="17" t="s">
        <v>234</v>
      </c>
      <c r="F2" s="17" t="s">
        <v>234</v>
      </c>
      <c r="G2" s="17" t="s">
        <v>234</v>
      </c>
      <c r="H2" s="17" t="s">
        <v>234</v>
      </c>
      <c r="I2" s="17" t="s">
        <v>234</v>
      </c>
      <c r="J2" s="17" t="s">
        <v>234</v>
      </c>
      <c r="K2" s="17" t="s">
        <v>234</v>
      </c>
      <c r="L2" s="17" t="s">
        <v>234</v>
      </c>
      <c r="M2" s="17" t="s">
        <v>234</v>
      </c>
      <c r="N2" s="17" t="s">
        <v>234</v>
      </c>
      <c r="O2" s="17" t="s">
        <v>234</v>
      </c>
      <c r="P2" s="17" t="s">
        <v>234</v>
      </c>
      <c r="Q2" s="17" t="s">
        <v>234</v>
      </c>
      <c r="R2" s="17" t="s">
        <v>234</v>
      </c>
      <c r="S2" s="17" t="s">
        <v>234</v>
      </c>
      <c r="T2" s="17" t="s">
        <v>234</v>
      </c>
      <c r="U2" s="17" t="s">
        <v>234</v>
      </c>
      <c r="V2" s="17" t="s">
        <v>234</v>
      </c>
      <c r="W2" s="17" t="s">
        <v>234</v>
      </c>
      <c r="X2" s="17" t="s">
        <v>234</v>
      </c>
      <c r="Y2" s="17" t="s">
        <v>234</v>
      </c>
      <c r="Z2" s="17" t="s">
        <v>234</v>
      </c>
      <c r="AA2" s="17" t="s">
        <v>234</v>
      </c>
      <c r="AB2" s="17" t="s">
        <v>234</v>
      </c>
      <c r="AC2" s="149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235</v>
      </c>
      <c r="C3" s="9" t="s">
        <v>235</v>
      </c>
      <c r="D3" s="147" t="s">
        <v>237</v>
      </c>
      <c r="E3" s="148" t="s">
        <v>238</v>
      </c>
      <c r="F3" s="148" t="s">
        <v>239</v>
      </c>
      <c r="G3" s="148" t="s">
        <v>240</v>
      </c>
      <c r="H3" s="148" t="s">
        <v>241</v>
      </c>
      <c r="I3" s="148" t="s">
        <v>242</v>
      </c>
      <c r="J3" s="148" t="s">
        <v>243</v>
      </c>
      <c r="K3" s="148" t="s">
        <v>244</v>
      </c>
      <c r="L3" s="148" t="s">
        <v>247</v>
      </c>
      <c r="M3" s="148" t="s">
        <v>248</v>
      </c>
      <c r="N3" s="148" t="s">
        <v>249</v>
      </c>
      <c r="O3" s="148" t="s">
        <v>250</v>
      </c>
      <c r="P3" s="148" t="s">
        <v>251</v>
      </c>
      <c r="Q3" s="148" t="s">
        <v>252</v>
      </c>
      <c r="R3" s="148" t="s">
        <v>253</v>
      </c>
      <c r="S3" s="148" t="s">
        <v>254</v>
      </c>
      <c r="T3" s="148" t="s">
        <v>255</v>
      </c>
      <c r="U3" s="148" t="s">
        <v>256</v>
      </c>
      <c r="V3" s="148" t="s">
        <v>257</v>
      </c>
      <c r="W3" s="148" t="s">
        <v>258</v>
      </c>
      <c r="X3" s="148" t="s">
        <v>259</v>
      </c>
      <c r="Y3" s="148" t="s">
        <v>260</v>
      </c>
      <c r="Z3" s="148" t="s">
        <v>261</v>
      </c>
      <c r="AA3" s="148" t="s">
        <v>262</v>
      </c>
      <c r="AB3" s="148" t="s">
        <v>263</v>
      </c>
      <c r="AC3" s="149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276</v>
      </c>
      <c r="E4" s="11" t="s">
        <v>276</v>
      </c>
      <c r="F4" s="11" t="s">
        <v>276</v>
      </c>
      <c r="G4" s="11" t="s">
        <v>304</v>
      </c>
      <c r="H4" s="11" t="s">
        <v>304</v>
      </c>
      <c r="I4" s="11" t="s">
        <v>278</v>
      </c>
      <c r="J4" s="11" t="s">
        <v>276</v>
      </c>
      <c r="K4" s="11" t="s">
        <v>278</v>
      </c>
      <c r="L4" s="11" t="s">
        <v>278</v>
      </c>
      <c r="M4" s="11" t="s">
        <v>278</v>
      </c>
      <c r="N4" s="11" t="s">
        <v>278</v>
      </c>
      <c r="O4" s="11" t="s">
        <v>276</v>
      </c>
      <c r="P4" s="11" t="s">
        <v>276</v>
      </c>
      <c r="Q4" s="11" t="s">
        <v>276</v>
      </c>
      <c r="R4" s="11" t="s">
        <v>276</v>
      </c>
      <c r="S4" s="11" t="s">
        <v>276</v>
      </c>
      <c r="T4" s="11" t="s">
        <v>278</v>
      </c>
      <c r="U4" s="11" t="s">
        <v>278</v>
      </c>
      <c r="V4" s="11" t="s">
        <v>276</v>
      </c>
      <c r="W4" s="11" t="s">
        <v>304</v>
      </c>
      <c r="X4" s="11" t="s">
        <v>276</v>
      </c>
      <c r="Y4" s="11" t="s">
        <v>278</v>
      </c>
      <c r="Z4" s="11" t="s">
        <v>278</v>
      </c>
      <c r="AA4" s="11" t="s">
        <v>276</v>
      </c>
      <c r="AB4" s="11" t="s">
        <v>276</v>
      </c>
      <c r="AC4" s="149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 t="s">
        <v>305</v>
      </c>
      <c r="E5" s="25" t="s">
        <v>116</v>
      </c>
      <c r="F5" s="25" t="s">
        <v>306</v>
      </c>
      <c r="G5" s="25" t="s">
        <v>305</v>
      </c>
      <c r="H5" s="25" t="s">
        <v>307</v>
      </c>
      <c r="I5" s="25" t="s">
        <v>305</v>
      </c>
      <c r="J5" s="25" t="s">
        <v>308</v>
      </c>
      <c r="K5" s="25" t="s">
        <v>307</v>
      </c>
      <c r="L5" s="25" t="s">
        <v>308</v>
      </c>
      <c r="M5" s="25" t="s">
        <v>308</v>
      </c>
      <c r="N5" s="25" t="s">
        <v>306</v>
      </c>
      <c r="O5" s="25" t="s">
        <v>305</v>
      </c>
      <c r="P5" s="25" t="s">
        <v>305</v>
      </c>
      <c r="Q5" s="25" t="s">
        <v>305</v>
      </c>
      <c r="R5" s="25" t="s">
        <v>305</v>
      </c>
      <c r="S5" s="25" t="s">
        <v>305</v>
      </c>
      <c r="T5" s="25" t="s">
        <v>307</v>
      </c>
      <c r="U5" s="25" t="s">
        <v>279</v>
      </c>
      <c r="V5" s="25" t="s">
        <v>306</v>
      </c>
      <c r="W5" s="25" t="s">
        <v>308</v>
      </c>
      <c r="X5" s="25" t="s">
        <v>279</v>
      </c>
      <c r="Y5" s="25" t="s">
        <v>308</v>
      </c>
      <c r="Z5" s="25" t="s">
        <v>305</v>
      </c>
      <c r="AA5" s="25" t="s">
        <v>308</v>
      </c>
      <c r="AB5" s="25" t="s">
        <v>309</v>
      </c>
      <c r="AC5" s="149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9">
        <v>0.65100000000000002</v>
      </c>
      <c r="E6" s="200">
        <v>0.56000000000000005</v>
      </c>
      <c r="F6" s="200">
        <v>0.60592842911240052</v>
      </c>
      <c r="G6" s="200">
        <v>0.58733333333333337</v>
      </c>
      <c r="H6" s="200">
        <v>0.54</v>
      </c>
      <c r="I6" s="200">
        <v>0.64100000000000001</v>
      </c>
      <c r="J6" s="200">
        <v>0.57999999999999996</v>
      </c>
      <c r="K6" s="200">
        <v>0.59</v>
      </c>
      <c r="L6" s="200">
        <v>0.51</v>
      </c>
      <c r="M6" s="207">
        <v>0.6</v>
      </c>
      <c r="N6" s="207">
        <v>0.6</v>
      </c>
      <c r="O6" s="200">
        <v>0.54</v>
      </c>
      <c r="P6" s="200">
        <v>0.56999999999999995</v>
      </c>
      <c r="Q6" s="200">
        <v>0.53</v>
      </c>
      <c r="R6" s="200">
        <v>0.56999999999999995</v>
      </c>
      <c r="S6" s="200">
        <v>0.56000000000000005</v>
      </c>
      <c r="T6" s="200">
        <v>0.59175870154856058</v>
      </c>
      <c r="U6" s="200">
        <v>0.54139999999999999</v>
      </c>
      <c r="V6" s="200">
        <v>0.62</v>
      </c>
      <c r="W6" s="207" t="s">
        <v>102</v>
      </c>
      <c r="X6" s="200">
        <v>0.56100000000000005</v>
      </c>
      <c r="Y6" s="200">
        <v>0.53</v>
      </c>
      <c r="Z6" s="200">
        <v>0.61</v>
      </c>
      <c r="AA6" s="207">
        <v>0.87</v>
      </c>
      <c r="AB6" s="207">
        <v>0.6</v>
      </c>
      <c r="AC6" s="201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3">
        <v>1</v>
      </c>
    </row>
    <row r="7" spans="1:66">
      <c r="A7" s="29"/>
      <c r="B7" s="19">
        <v>1</v>
      </c>
      <c r="C7" s="9">
        <v>2</v>
      </c>
      <c r="D7" s="23">
        <v>0.55599999999999994</v>
      </c>
      <c r="E7" s="23">
        <v>0.56000000000000005</v>
      </c>
      <c r="F7" s="23">
        <v>0.56128084226991803</v>
      </c>
      <c r="G7" s="23">
        <v>0.57819999999999994</v>
      </c>
      <c r="H7" s="23">
        <v>0.51</v>
      </c>
      <c r="I7" s="23">
        <v>0.60399999999999998</v>
      </c>
      <c r="J7" s="23">
        <v>0.57999999999999996</v>
      </c>
      <c r="K7" s="23">
        <v>0.59</v>
      </c>
      <c r="L7" s="23">
        <v>0.57999999999999996</v>
      </c>
      <c r="M7" s="208">
        <v>0.6</v>
      </c>
      <c r="N7" s="208">
        <v>0.6</v>
      </c>
      <c r="O7" s="23">
        <v>0.56999999999999995</v>
      </c>
      <c r="P7" s="23">
        <v>0.61</v>
      </c>
      <c r="Q7" s="23">
        <v>0.52</v>
      </c>
      <c r="R7" s="23">
        <v>0.56999999999999995</v>
      </c>
      <c r="S7" s="23">
        <v>0.56000000000000005</v>
      </c>
      <c r="T7" s="23">
        <v>0.57588600449597149</v>
      </c>
      <c r="U7" s="23">
        <v>0.57999999999999996</v>
      </c>
      <c r="V7" s="23">
        <v>0.6</v>
      </c>
      <c r="W7" s="208" t="s">
        <v>102</v>
      </c>
      <c r="X7" s="23">
        <v>0.55599999999999994</v>
      </c>
      <c r="Y7" s="23">
        <v>0.54</v>
      </c>
      <c r="Z7" s="23">
        <v>0.6</v>
      </c>
      <c r="AA7" s="208">
        <v>0.88</v>
      </c>
      <c r="AB7" s="208">
        <v>0.6</v>
      </c>
      <c r="AC7" s="201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3">
        <v>22</v>
      </c>
    </row>
    <row r="8" spans="1:66">
      <c r="A8" s="29"/>
      <c r="B8" s="19">
        <v>1</v>
      </c>
      <c r="C8" s="9">
        <v>3</v>
      </c>
      <c r="D8" s="23">
        <v>0.51500000000000001</v>
      </c>
      <c r="E8" s="23">
        <v>0.55000000000000004</v>
      </c>
      <c r="F8" s="23">
        <v>0.54959665207707986</v>
      </c>
      <c r="G8" s="23">
        <v>0.56913333333333338</v>
      </c>
      <c r="H8" s="23">
        <v>0.56999999999999995</v>
      </c>
      <c r="I8" s="23">
        <v>0.63900000000000001</v>
      </c>
      <c r="J8" s="23">
        <v>0.56000000000000005</v>
      </c>
      <c r="K8" s="23">
        <v>0.56999999999999995</v>
      </c>
      <c r="L8" s="23">
        <v>0.55000000000000004</v>
      </c>
      <c r="M8" s="208">
        <v>0.6</v>
      </c>
      <c r="N8" s="208">
        <v>0.6</v>
      </c>
      <c r="O8" s="23">
        <v>0.55000000000000004</v>
      </c>
      <c r="P8" s="23">
        <v>0.59</v>
      </c>
      <c r="Q8" s="23">
        <v>0.55000000000000004</v>
      </c>
      <c r="R8" s="23">
        <v>0.57999999999999996</v>
      </c>
      <c r="S8" s="23">
        <v>0.56000000000000005</v>
      </c>
      <c r="T8" s="23">
        <v>0.58254092438405813</v>
      </c>
      <c r="U8" s="23">
        <v>0.53400000000000003</v>
      </c>
      <c r="V8" s="23">
        <v>0.54</v>
      </c>
      <c r="W8" s="208" t="s">
        <v>102</v>
      </c>
      <c r="X8" s="23">
        <v>0.55000000000000004</v>
      </c>
      <c r="Y8" s="23">
        <v>0.56999999999999995</v>
      </c>
      <c r="Z8" s="23">
        <v>0.61</v>
      </c>
      <c r="AA8" s="208">
        <v>0.97000000000000008</v>
      </c>
      <c r="AB8" s="208">
        <v>0.6</v>
      </c>
      <c r="AC8" s="201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3">
        <v>16</v>
      </c>
    </row>
    <row r="9" spans="1:66">
      <c r="A9" s="29"/>
      <c r="B9" s="19">
        <v>1</v>
      </c>
      <c r="C9" s="9">
        <v>4</v>
      </c>
      <c r="D9" s="23">
        <v>0.56700000000000006</v>
      </c>
      <c r="E9" s="23">
        <v>0.54</v>
      </c>
      <c r="F9" s="23">
        <v>0.57374409793568493</v>
      </c>
      <c r="G9" s="23">
        <v>0.58846666666666669</v>
      </c>
      <c r="H9" s="23">
        <v>0.51</v>
      </c>
      <c r="I9" s="23">
        <v>0.61499999999999999</v>
      </c>
      <c r="J9" s="23">
        <v>0.6</v>
      </c>
      <c r="K9" s="23">
        <v>0.59</v>
      </c>
      <c r="L9" s="205">
        <v>0.7</v>
      </c>
      <c r="M9" s="208">
        <v>0.6</v>
      </c>
      <c r="N9" s="208">
        <v>0.6</v>
      </c>
      <c r="O9" s="23">
        <v>0.56999999999999995</v>
      </c>
      <c r="P9" s="23">
        <v>0.57999999999999996</v>
      </c>
      <c r="Q9" s="23">
        <v>0.53</v>
      </c>
      <c r="R9" s="23">
        <v>0.55000000000000004</v>
      </c>
      <c r="S9" s="23">
        <v>0.56999999999999995</v>
      </c>
      <c r="T9" s="23">
        <v>0.59219874565155561</v>
      </c>
      <c r="U9" s="23">
        <v>0.55649999999999999</v>
      </c>
      <c r="V9" s="23">
        <v>0.51</v>
      </c>
      <c r="W9" s="208" t="s">
        <v>102</v>
      </c>
      <c r="X9" s="23">
        <v>0.56400000000000006</v>
      </c>
      <c r="Y9" s="23">
        <v>0.55000000000000004</v>
      </c>
      <c r="Z9" s="23">
        <v>0.6</v>
      </c>
      <c r="AA9" s="208">
        <v>1.03</v>
      </c>
      <c r="AB9" s="208">
        <v>0.5</v>
      </c>
      <c r="AC9" s="201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3">
        <v>0.56834922034356905</v>
      </c>
      <c r="BN9" s="27"/>
    </row>
    <row r="10" spans="1:66">
      <c r="A10" s="29"/>
      <c r="B10" s="19">
        <v>1</v>
      </c>
      <c r="C10" s="9">
        <v>5</v>
      </c>
      <c r="D10" s="23">
        <v>0.56700000000000006</v>
      </c>
      <c r="E10" s="23">
        <v>0.55000000000000004</v>
      </c>
      <c r="F10" s="23">
        <v>0.58665928663291489</v>
      </c>
      <c r="G10" s="23">
        <v>0.59973333333333334</v>
      </c>
      <c r="H10" s="23">
        <v>0.54</v>
      </c>
      <c r="I10" s="23">
        <v>0.58299999999999996</v>
      </c>
      <c r="J10" s="23">
        <v>0.59</v>
      </c>
      <c r="K10" s="23">
        <v>0.6</v>
      </c>
      <c r="L10" s="205">
        <v>0.42</v>
      </c>
      <c r="M10" s="208">
        <v>0.6</v>
      </c>
      <c r="N10" s="208">
        <v>0.6</v>
      </c>
      <c r="O10" s="23">
        <v>0.56000000000000005</v>
      </c>
      <c r="P10" s="23">
        <v>0.56999999999999995</v>
      </c>
      <c r="Q10" s="23">
        <v>0.52</v>
      </c>
      <c r="R10" s="23">
        <v>0.59</v>
      </c>
      <c r="S10" s="23">
        <v>0.55000000000000004</v>
      </c>
      <c r="T10" s="23">
        <v>0.5957235073689463</v>
      </c>
      <c r="U10" s="23">
        <v>0.5827</v>
      </c>
      <c r="V10" s="23">
        <v>0.59</v>
      </c>
      <c r="W10" s="208" t="s">
        <v>102</v>
      </c>
      <c r="X10" s="23">
        <v>0.57199999999999995</v>
      </c>
      <c r="Y10" s="205">
        <v>4.5999999999999996</v>
      </c>
      <c r="Z10" s="23">
        <v>0.62</v>
      </c>
      <c r="AA10" s="208">
        <v>0.9</v>
      </c>
      <c r="AB10" s="208">
        <v>0.7</v>
      </c>
      <c r="AC10" s="201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3">
        <v>71</v>
      </c>
    </row>
    <row r="11" spans="1:66">
      <c r="A11" s="29"/>
      <c r="B11" s="19">
        <v>1</v>
      </c>
      <c r="C11" s="9">
        <v>6</v>
      </c>
      <c r="D11" s="23">
        <v>0.55599999999999994</v>
      </c>
      <c r="E11" s="23">
        <v>0.56000000000000005</v>
      </c>
      <c r="F11" s="23">
        <v>0.56087610602938986</v>
      </c>
      <c r="G11" s="23">
        <v>0.59050000000000002</v>
      </c>
      <c r="H11" s="23">
        <v>0.52</v>
      </c>
      <c r="I11" s="23">
        <v>0.60699999999999998</v>
      </c>
      <c r="J11" s="23">
        <v>0.59</v>
      </c>
      <c r="K11" s="23">
        <v>0.6</v>
      </c>
      <c r="L11" s="205">
        <v>0.44</v>
      </c>
      <c r="M11" s="208">
        <v>0.5</v>
      </c>
      <c r="N11" s="208">
        <v>0.6</v>
      </c>
      <c r="O11" s="23">
        <v>0.56999999999999995</v>
      </c>
      <c r="P11" s="23">
        <v>0.56000000000000005</v>
      </c>
      <c r="Q11" s="23">
        <v>0.56000000000000005</v>
      </c>
      <c r="R11" s="23">
        <v>0.59</v>
      </c>
      <c r="S11" s="23">
        <v>0.57999999999999996</v>
      </c>
      <c r="T11" s="23">
        <v>0.59194647705513115</v>
      </c>
      <c r="U11" s="23">
        <v>0.5776</v>
      </c>
      <c r="V11" s="23">
        <v>0.48</v>
      </c>
      <c r="W11" s="208" t="s">
        <v>102</v>
      </c>
      <c r="X11" s="23">
        <v>0.56300000000000006</v>
      </c>
      <c r="Y11" s="23">
        <v>0.56000000000000005</v>
      </c>
      <c r="Z11" s="23">
        <v>0.59</v>
      </c>
      <c r="AA11" s="208">
        <v>0.97000000000000008</v>
      </c>
      <c r="AB11" s="208">
        <v>0.6</v>
      </c>
      <c r="AC11" s="201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2"/>
      <c r="BL11" s="202"/>
      <c r="BM11" s="56"/>
    </row>
    <row r="12" spans="1:66">
      <c r="A12" s="29"/>
      <c r="B12" s="20" t="s">
        <v>269</v>
      </c>
      <c r="C12" s="12"/>
      <c r="D12" s="206">
        <v>0.56866666666666676</v>
      </c>
      <c r="E12" s="206">
        <v>0.55333333333333334</v>
      </c>
      <c r="F12" s="206">
        <v>0.57301423567623144</v>
      </c>
      <c r="G12" s="206">
        <v>0.58556111111111109</v>
      </c>
      <c r="H12" s="206">
        <v>0.53166666666666662</v>
      </c>
      <c r="I12" s="206">
        <v>0.61483333333333334</v>
      </c>
      <c r="J12" s="206">
        <v>0.58333333333333326</v>
      </c>
      <c r="K12" s="206">
        <v>0.59</v>
      </c>
      <c r="L12" s="206">
        <v>0.53333333333333333</v>
      </c>
      <c r="M12" s="206">
        <v>0.58333333333333337</v>
      </c>
      <c r="N12" s="206">
        <v>0.6</v>
      </c>
      <c r="O12" s="206">
        <v>0.55999999999999994</v>
      </c>
      <c r="P12" s="206">
        <v>0.57999999999999996</v>
      </c>
      <c r="Q12" s="206">
        <v>0.53500000000000003</v>
      </c>
      <c r="R12" s="206">
        <v>0.57499999999999984</v>
      </c>
      <c r="S12" s="206">
        <v>0.56333333333333335</v>
      </c>
      <c r="T12" s="206">
        <v>0.58834239341737049</v>
      </c>
      <c r="U12" s="206">
        <v>0.56203333333333327</v>
      </c>
      <c r="V12" s="206">
        <v>0.55666666666666664</v>
      </c>
      <c r="W12" s="206" t="s">
        <v>687</v>
      </c>
      <c r="X12" s="206">
        <v>0.56100000000000005</v>
      </c>
      <c r="Y12" s="206">
        <v>1.2249999999999999</v>
      </c>
      <c r="Z12" s="206">
        <v>0.60499999999999998</v>
      </c>
      <c r="AA12" s="206">
        <v>0.93666666666666665</v>
      </c>
      <c r="AB12" s="206">
        <v>0.6</v>
      </c>
      <c r="AC12" s="201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56"/>
    </row>
    <row r="13" spans="1:66">
      <c r="A13" s="29"/>
      <c r="B13" s="3" t="s">
        <v>270</v>
      </c>
      <c r="C13" s="28"/>
      <c r="D13" s="23">
        <v>0.5615</v>
      </c>
      <c r="E13" s="23">
        <v>0.55500000000000005</v>
      </c>
      <c r="F13" s="23">
        <v>0.56751247010280148</v>
      </c>
      <c r="G13" s="23">
        <v>0.58790000000000009</v>
      </c>
      <c r="H13" s="23">
        <v>0.53</v>
      </c>
      <c r="I13" s="23">
        <v>0.61099999999999999</v>
      </c>
      <c r="J13" s="23">
        <v>0.58499999999999996</v>
      </c>
      <c r="K13" s="23">
        <v>0.59</v>
      </c>
      <c r="L13" s="23">
        <v>0.53</v>
      </c>
      <c r="M13" s="23">
        <v>0.6</v>
      </c>
      <c r="N13" s="23">
        <v>0.6</v>
      </c>
      <c r="O13" s="23">
        <v>0.56499999999999995</v>
      </c>
      <c r="P13" s="23">
        <v>0.57499999999999996</v>
      </c>
      <c r="Q13" s="23">
        <v>0.53</v>
      </c>
      <c r="R13" s="23">
        <v>0.57499999999999996</v>
      </c>
      <c r="S13" s="23">
        <v>0.56000000000000005</v>
      </c>
      <c r="T13" s="23">
        <v>0.59185258930184581</v>
      </c>
      <c r="U13" s="23">
        <v>0.56705000000000005</v>
      </c>
      <c r="V13" s="23">
        <v>0.56499999999999995</v>
      </c>
      <c r="W13" s="23" t="s">
        <v>687</v>
      </c>
      <c r="X13" s="23">
        <v>0.56200000000000006</v>
      </c>
      <c r="Y13" s="23">
        <v>0.55500000000000005</v>
      </c>
      <c r="Z13" s="23">
        <v>0.60499999999999998</v>
      </c>
      <c r="AA13" s="23">
        <v>0.93500000000000005</v>
      </c>
      <c r="AB13" s="23">
        <v>0.6</v>
      </c>
      <c r="AC13" s="201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56"/>
    </row>
    <row r="14" spans="1:66">
      <c r="A14" s="29"/>
      <c r="B14" s="3" t="s">
        <v>271</v>
      </c>
      <c r="C14" s="28"/>
      <c r="D14" s="23">
        <v>4.4688551852422653E-2</v>
      </c>
      <c r="E14" s="23">
        <v>8.1649658092772665E-3</v>
      </c>
      <c r="F14" s="23">
        <v>2.0510749268887886E-2</v>
      </c>
      <c r="G14" s="23">
        <v>1.0591367903820266E-2</v>
      </c>
      <c r="H14" s="23">
        <v>2.3166067138525388E-2</v>
      </c>
      <c r="I14" s="23">
        <v>2.2184829651513385E-2</v>
      </c>
      <c r="J14" s="23">
        <v>1.366260102127944E-2</v>
      </c>
      <c r="K14" s="23">
        <v>1.0954451150103331E-2</v>
      </c>
      <c r="L14" s="23">
        <v>0.10230672835481894</v>
      </c>
      <c r="M14" s="23">
        <v>4.0824829046386291E-2</v>
      </c>
      <c r="N14" s="23">
        <v>0</v>
      </c>
      <c r="O14" s="23">
        <v>1.2649110640673476E-2</v>
      </c>
      <c r="P14" s="23">
        <v>1.7888543819998309E-2</v>
      </c>
      <c r="Q14" s="23">
        <v>1.6431676725154998E-2</v>
      </c>
      <c r="R14" s="23">
        <v>1.5165750888103078E-2</v>
      </c>
      <c r="S14" s="23">
        <v>1.0327955589886405E-2</v>
      </c>
      <c r="T14" s="23">
        <v>7.5210576881326371E-3</v>
      </c>
      <c r="U14" s="23">
        <v>2.113978870913014E-2</v>
      </c>
      <c r="V14" s="23">
        <v>5.5377492419453826E-2</v>
      </c>
      <c r="W14" s="23" t="s">
        <v>687</v>
      </c>
      <c r="X14" s="23">
        <v>7.4833147735478712E-3</v>
      </c>
      <c r="Y14" s="23">
        <v>1.6534660565007071</v>
      </c>
      <c r="Z14" s="23">
        <v>1.0488088481701525E-2</v>
      </c>
      <c r="AA14" s="23">
        <v>6.3140055960275082E-2</v>
      </c>
      <c r="AB14" s="23">
        <v>6.3245553203367569E-2</v>
      </c>
      <c r="AC14" s="201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56"/>
    </row>
    <row r="15" spans="1:66">
      <c r="A15" s="29"/>
      <c r="B15" s="3" t="s">
        <v>86</v>
      </c>
      <c r="C15" s="28"/>
      <c r="D15" s="13">
        <v>7.8584792237554477E-2</v>
      </c>
      <c r="E15" s="13">
        <v>1.4755962305922771E-2</v>
      </c>
      <c r="F15" s="13">
        <v>3.5794484660023378E-2</v>
      </c>
      <c r="G15" s="13">
        <v>1.8087553464271194E-2</v>
      </c>
      <c r="H15" s="13">
        <v>4.3572540072461551E-2</v>
      </c>
      <c r="I15" s="13">
        <v>3.6082672244261399E-2</v>
      </c>
      <c r="J15" s="13">
        <v>2.3421601750764756E-2</v>
      </c>
      <c r="K15" s="13">
        <v>1.8566866356107343E-2</v>
      </c>
      <c r="L15" s="13">
        <v>0.19182511566528551</v>
      </c>
      <c r="M15" s="13">
        <v>6.9985421222376498E-2</v>
      </c>
      <c r="N15" s="13">
        <v>0</v>
      </c>
      <c r="O15" s="13">
        <v>2.258769757263121E-2</v>
      </c>
      <c r="P15" s="13">
        <v>3.0842316931031569E-2</v>
      </c>
      <c r="Q15" s="13">
        <v>3.071341443954205E-2</v>
      </c>
      <c r="R15" s="13">
        <v>2.6375218935831446E-2</v>
      </c>
      <c r="S15" s="13">
        <v>1.8333648976129713E-2</v>
      </c>
      <c r="T15" s="13">
        <v>1.2783470598551946E-2</v>
      </c>
      <c r="U15" s="13">
        <v>3.7613051495991E-2</v>
      </c>
      <c r="V15" s="13">
        <v>9.9480525304408068E-2</v>
      </c>
      <c r="W15" s="13" t="s">
        <v>687</v>
      </c>
      <c r="X15" s="13">
        <v>1.333924202058444E-2</v>
      </c>
      <c r="Y15" s="13">
        <v>1.3497682093883325</v>
      </c>
      <c r="Z15" s="13">
        <v>1.7335683440828968E-2</v>
      </c>
      <c r="AA15" s="13">
        <v>6.7409312413105077E-2</v>
      </c>
      <c r="AB15" s="13">
        <v>0.10540925533894595</v>
      </c>
      <c r="AC15" s="149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272</v>
      </c>
      <c r="C16" s="28"/>
      <c r="D16" s="13">
        <v>5.5854096695306943E-4</v>
      </c>
      <c r="E16" s="13">
        <v>-2.642017701926036E-2</v>
      </c>
      <c r="F16" s="13">
        <v>8.2080086779081629E-3</v>
      </c>
      <c r="G16" s="13">
        <v>3.0284005240892808E-2</v>
      </c>
      <c r="H16" s="13">
        <v>-6.4542278521518393E-2</v>
      </c>
      <c r="I16" s="13">
        <v>8.1787941860225422E-2</v>
      </c>
      <c r="J16" s="13">
        <v>2.6364271214635027E-2</v>
      </c>
      <c r="K16" s="13">
        <v>3.809414859994531E-2</v>
      </c>
      <c r="L16" s="13">
        <v>-6.1609809175190766E-2</v>
      </c>
      <c r="M16" s="13">
        <v>2.6364271214635249E-2</v>
      </c>
      <c r="N16" s="13">
        <v>5.5688964677910402E-2</v>
      </c>
      <c r="O16" s="13">
        <v>-1.469029963395041E-2</v>
      </c>
      <c r="P16" s="13">
        <v>2.0499332521979996E-2</v>
      </c>
      <c r="Q16" s="13">
        <v>-5.867733982886314E-2</v>
      </c>
      <c r="R16" s="13">
        <v>1.1701924482997228E-2</v>
      </c>
      <c r="S16" s="13">
        <v>-8.8253609412951572E-3</v>
      </c>
      <c r="T16" s="13">
        <v>3.5177620304846169E-2</v>
      </c>
      <c r="U16" s="13">
        <v>-1.1112687031430757E-2</v>
      </c>
      <c r="V16" s="13">
        <v>-2.055523832660533E-2</v>
      </c>
      <c r="W16" s="13" t="s">
        <v>687</v>
      </c>
      <c r="X16" s="13">
        <v>-1.2930818026153701E-2</v>
      </c>
      <c r="Y16" s="13">
        <v>1.1553649695507335</v>
      </c>
      <c r="Z16" s="13">
        <v>6.4486372716892948E-2</v>
      </c>
      <c r="AA16" s="13">
        <v>0.64804777263607116</v>
      </c>
      <c r="AB16" s="13">
        <v>5.5688964677910402E-2</v>
      </c>
      <c r="AC16" s="149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273</v>
      </c>
      <c r="C17" s="46"/>
      <c r="D17" s="44">
        <v>0.24</v>
      </c>
      <c r="E17" s="44">
        <v>0.92</v>
      </c>
      <c r="F17" s="44">
        <v>0.04</v>
      </c>
      <c r="G17" s="44">
        <v>0.51</v>
      </c>
      <c r="H17" s="44">
        <v>1.88</v>
      </c>
      <c r="I17" s="44">
        <v>1.82</v>
      </c>
      <c r="J17" s="44">
        <v>0.41</v>
      </c>
      <c r="K17" s="44">
        <v>0.71</v>
      </c>
      <c r="L17" s="44">
        <v>1.81</v>
      </c>
      <c r="M17" s="44" t="s">
        <v>274</v>
      </c>
      <c r="N17" s="44" t="s">
        <v>274</v>
      </c>
      <c r="O17" s="44">
        <v>0.62</v>
      </c>
      <c r="P17" s="44">
        <v>0.27</v>
      </c>
      <c r="Q17" s="44">
        <v>1.73</v>
      </c>
      <c r="R17" s="44">
        <v>0.04</v>
      </c>
      <c r="S17" s="44">
        <v>0.47</v>
      </c>
      <c r="T17" s="44">
        <v>0.64</v>
      </c>
      <c r="U17" s="44">
        <v>0.53</v>
      </c>
      <c r="V17" s="44">
        <v>0.77</v>
      </c>
      <c r="W17" s="44">
        <v>18.940000000000001</v>
      </c>
      <c r="X17" s="44">
        <v>0.57999999999999996</v>
      </c>
      <c r="Y17" s="44">
        <v>28.95</v>
      </c>
      <c r="Z17" s="44">
        <v>1.38</v>
      </c>
      <c r="AA17" s="44">
        <v>16.13</v>
      </c>
      <c r="AB17" s="44" t="s">
        <v>274</v>
      </c>
      <c r="AC17" s="149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 t="s">
        <v>310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546</v>
      </c>
      <c r="BM20" s="27" t="s">
        <v>66</v>
      </c>
    </row>
    <row r="21" spans="1:65" ht="15">
      <c r="A21" s="24" t="s">
        <v>48</v>
      </c>
      <c r="B21" s="18" t="s">
        <v>110</v>
      </c>
      <c r="C21" s="15" t="s">
        <v>111</v>
      </c>
      <c r="D21" s="16" t="s">
        <v>234</v>
      </c>
      <c r="E21" s="17" t="s">
        <v>234</v>
      </c>
      <c r="F21" s="17" t="s">
        <v>234</v>
      </c>
      <c r="G21" s="17" t="s">
        <v>234</v>
      </c>
      <c r="H21" s="17" t="s">
        <v>234</v>
      </c>
      <c r="I21" s="17" t="s">
        <v>234</v>
      </c>
      <c r="J21" s="17" t="s">
        <v>234</v>
      </c>
      <c r="K21" s="17" t="s">
        <v>234</v>
      </c>
      <c r="L21" s="17" t="s">
        <v>234</v>
      </c>
      <c r="M21" s="17" t="s">
        <v>234</v>
      </c>
      <c r="N21" s="17" t="s">
        <v>234</v>
      </c>
      <c r="O21" s="17" t="s">
        <v>234</v>
      </c>
      <c r="P21" s="17" t="s">
        <v>234</v>
      </c>
      <c r="Q21" s="17" t="s">
        <v>234</v>
      </c>
      <c r="R21" s="17" t="s">
        <v>234</v>
      </c>
      <c r="S21" s="17" t="s">
        <v>234</v>
      </c>
      <c r="T21" s="17" t="s">
        <v>234</v>
      </c>
      <c r="U21" s="17" t="s">
        <v>234</v>
      </c>
      <c r="V21" s="17" t="s">
        <v>234</v>
      </c>
      <c r="W21" s="17" t="s">
        <v>234</v>
      </c>
      <c r="X21" s="17" t="s">
        <v>234</v>
      </c>
      <c r="Y21" s="17" t="s">
        <v>234</v>
      </c>
      <c r="Z21" s="17" t="s">
        <v>234</v>
      </c>
      <c r="AA21" s="17" t="s">
        <v>234</v>
      </c>
      <c r="AB21" s="149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</v>
      </c>
    </row>
    <row r="22" spans="1:65">
      <c r="A22" s="29"/>
      <c r="B22" s="19" t="s">
        <v>235</v>
      </c>
      <c r="C22" s="9" t="s">
        <v>235</v>
      </c>
      <c r="D22" s="147" t="s">
        <v>237</v>
      </c>
      <c r="E22" s="148" t="s">
        <v>238</v>
      </c>
      <c r="F22" s="148" t="s">
        <v>239</v>
      </c>
      <c r="G22" s="148" t="s">
        <v>240</v>
      </c>
      <c r="H22" s="148" t="s">
        <v>241</v>
      </c>
      <c r="I22" s="148" t="s">
        <v>242</v>
      </c>
      <c r="J22" s="148" t="s">
        <v>243</v>
      </c>
      <c r="K22" s="148" t="s">
        <v>244</v>
      </c>
      <c r="L22" s="148" t="s">
        <v>245</v>
      </c>
      <c r="M22" s="148" t="s">
        <v>247</v>
      </c>
      <c r="N22" s="148" t="s">
        <v>248</v>
      </c>
      <c r="O22" s="148" t="s">
        <v>250</v>
      </c>
      <c r="P22" s="148" t="s">
        <v>251</v>
      </c>
      <c r="Q22" s="148" t="s">
        <v>252</v>
      </c>
      <c r="R22" s="148" t="s">
        <v>253</v>
      </c>
      <c r="S22" s="148" t="s">
        <v>254</v>
      </c>
      <c r="T22" s="148" t="s">
        <v>255</v>
      </c>
      <c r="U22" s="148" t="s">
        <v>257</v>
      </c>
      <c r="V22" s="148" t="s">
        <v>258</v>
      </c>
      <c r="W22" s="148" t="s">
        <v>259</v>
      </c>
      <c r="X22" s="148" t="s">
        <v>260</v>
      </c>
      <c r="Y22" s="148" t="s">
        <v>261</v>
      </c>
      <c r="Z22" s="148" t="s">
        <v>262</v>
      </c>
      <c r="AA22" s="148" t="s">
        <v>263</v>
      </c>
      <c r="AB22" s="149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 t="s">
        <v>1</v>
      </c>
    </row>
    <row r="23" spans="1:65">
      <c r="A23" s="29"/>
      <c r="B23" s="19"/>
      <c r="C23" s="9"/>
      <c r="D23" s="10" t="s">
        <v>276</v>
      </c>
      <c r="E23" s="11" t="s">
        <v>304</v>
      </c>
      <c r="F23" s="11" t="s">
        <v>276</v>
      </c>
      <c r="G23" s="11" t="s">
        <v>304</v>
      </c>
      <c r="H23" s="11" t="s">
        <v>304</v>
      </c>
      <c r="I23" s="11" t="s">
        <v>278</v>
      </c>
      <c r="J23" s="11" t="s">
        <v>304</v>
      </c>
      <c r="K23" s="11" t="s">
        <v>278</v>
      </c>
      <c r="L23" s="11" t="s">
        <v>304</v>
      </c>
      <c r="M23" s="11" t="s">
        <v>278</v>
      </c>
      <c r="N23" s="11" t="s">
        <v>278</v>
      </c>
      <c r="O23" s="11" t="s">
        <v>276</v>
      </c>
      <c r="P23" s="11" t="s">
        <v>276</v>
      </c>
      <c r="Q23" s="11" t="s">
        <v>276</v>
      </c>
      <c r="R23" s="11" t="s">
        <v>276</v>
      </c>
      <c r="S23" s="11" t="s">
        <v>276</v>
      </c>
      <c r="T23" s="11" t="s">
        <v>278</v>
      </c>
      <c r="U23" s="11" t="s">
        <v>278</v>
      </c>
      <c r="V23" s="11" t="s">
        <v>304</v>
      </c>
      <c r="W23" s="11" t="s">
        <v>276</v>
      </c>
      <c r="X23" s="11" t="s">
        <v>278</v>
      </c>
      <c r="Y23" s="11" t="s">
        <v>278</v>
      </c>
      <c r="Z23" s="11" t="s">
        <v>304</v>
      </c>
      <c r="AA23" s="11" t="s">
        <v>304</v>
      </c>
      <c r="AB23" s="149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3</v>
      </c>
    </row>
    <row r="24" spans="1:65">
      <c r="A24" s="29"/>
      <c r="B24" s="19"/>
      <c r="C24" s="9"/>
      <c r="D24" s="25" t="s">
        <v>305</v>
      </c>
      <c r="E24" s="25" t="s">
        <v>116</v>
      </c>
      <c r="F24" s="25" t="s">
        <v>306</v>
      </c>
      <c r="G24" s="25" t="s">
        <v>305</v>
      </c>
      <c r="H24" s="25" t="s">
        <v>307</v>
      </c>
      <c r="I24" s="25" t="s">
        <v>305</v>
      </c>
      <c r="J24" s="25" t="s">
        <v>308</v>
      </c>
      <c r="K24" s="25" t="s">
        <v>307</v>
      </c>
      <c r="L24" s="25" t="s">
        <v>305</v>
      </c>
      <c r="M24" s="25" t="s">
        <v>308</v>
      </c>
      <c r="N24" s="25" t="s">
        <v>308</v>
      </c>
      <c r="O24" s="25" t="s">
        <v>305</v>
      </c>
      <c r="P24" s="25" t="s">
        <v>305</v>
      </c>
      <c r="Q24" s="25" t="s">
        <v>305</v>
      </c>
      <c r="R24" s="25" t="s">
        <v>305</v>
      </c>
      <c r="S24" s="25" t="s">
        <v>305</v>
      </c>
      <c r="T24" s="25" t="s">
        <v>307</v>
      </c>
      <c r="U24" s="25" t="s">
        <v>306</v>
      </c>
      <c r="V24" s="25" t="s">
        <v>308</v>
      </c>
      <c r="W24" s="25" t="s">
        <v>279</v>
      </c>
      <c r="X24" s="25" t="s">
        <v>308</v>
      </c>
      <c r="Y24" s="25" t="s">
        <v>305</v>
      </c>
      <c r="Z24" s="25" t="s">
        <v>308</v>
      </c>
      <c r="AA24" s="25" t="s">
        <v>309</v>
      </c>
      <c r="AB24" s="149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3</v>
      </c>
    </row>
    <row r="25" spans="1:65">
      <c r="A25" s="29"/>
      <c r="B25" s="18">
        <v>1</v>
      </c>
      <c r="C25" s="14">
        <v>1</v>
      </c>
      <c r="D25" s="200">
        <v>0.86999999999999988</v>
      </c>
      <c r="E25" s="200">
        <v>0.92379999999999995</v>
      </c>
      <c r="F25" s="200">
        <v>0.92287635288824021</v>
      </c>
      <c r="G25" s="200">
        <v>0.99233333333333329</v>
      </c>
      <c r="H25" s="200">
        <v>0.88</v>
      </c>
      <c r="I25" s="200">
        <v>0.91</v>
      </c>
      <c r="J25" s="200">
        <v>0.89</v>
      </c>
      <c r="K25" s="207">
        <v>1.21</v>
      </c>
      <c r="L25" s="207">
        <v>1.1332820000000001</v>
      </c>
      <c r="M25" s="207">
        <v>0.75</v>
      </c>
      <c r="N25" s="200">
        <v>0.86999999999999988</v>
      </c>
      <c r="O25" s="200">
        <v>0.84</v>
      </c>
      <c r="P25" s="200">
        <v>0.90000000000000013</v>
      </c>
      <c r="Q25" s="200">
        <v>0.91</v>
      </c>
      <c r="R25" s="200">
        <v>0.90000000000000013</v>
      </c>
      <c r="S25" s="200">
        <v>0.90000000000000013</v>
      </c>
      <c r="T25" s="207">
        <v>1.0962033835721581</v>
      </c>
      <c r="U25" s="200">
        <v>0.89</v>
      </c>
      <c r="V25" s="200">
        <v>0.85000000000000009</v>
      </c>
      <c r="W25" s="200">
        <v>0.84</v>
      </c>
      <c r="X25" s="200">
        <v>0.86</v>
      </c>
      <c r="Y25" s="200">
        <v>0.93</v>
      </c>
      <c r="Z25" s="207">
        <v>1.0509999999999999</v>
      </c>
      <c r="AA25" s="200">
        <v>0.84</v>
      </c>
      <c r="AB25" s="201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203">
        <v>1</v>
      </c>
    </row>
    <row r="26" spans="1:65">
      <c r="A26" s="29"/>
      <c r="B26" s="19">
        <v>1</v>
      </c>
      <c r="C26" s="9">
        <v>2</v>
      </c>
      <c r="D26" s="23">
        <v>0.89</v>
      </c>
      <c r="E26" s="23">
        <v>0.93209999999999993</v>
      </c>
      <c r="F26" s="23">
        <v>0.92783867073176851</v>
      </c>
      <c r="G26" s="23">
        <v>0.97</v>
      </c>
      <c r="H26" s="23">
        <v>0.86999999999999988</v>
      </c>
      <c r="I26" s="23">
        <v>0.95</v>
      </c>
      <c r="J26" s="23">
        <v>0.91999999999999993</v>
      </c>
      <c r="K26" s="208">
        <v>1.1499999999999999</v>
      </c>
      <c r="L26" s="208">
        <v>1.1951339999999999</v>
      </c>
      <c r="M26" s="208">
        <v>0.71</v>
      </c>
      <c r="N26" s="23">
        <v>0.86999999999999988</v>
      </c>
      <c r="O26" s="23">
        <v>0.86999999999999988</v>
      </c>
      <c r="P26" s="23">
        <v>0.95</v>
      </c>
      <c r="Q26" s="23">
        <v>0.88</v>
      </c>
      <c r="R26" s="23">
        <v>0.90000000000000013</v>
      </c>
      <c r="S26" s="23">
        <v>0.90000000000000013</v>
      </c>
      <c r="T26" s="208">
        <v>1.043000179730091</v>
      </c>
      <c r="U26" s="23">
        <v>0.88</v>
      </c>
      <c r="V26" s="23">
        <v>0.85799999999999987</v>
      </c>
      <c r="W26" s="23">
        <v>0.88</v>
      </c>
      <c r="X26" s="23">
        <v>0.89</v>
      </c>
      <c r="Y26" s="23">
        <v>0.91999999999999993</v>
      </c>
      <c r="Z26" s="208">
        <v>1.0920000000000001</v>
      </c>
      <c r="AA26" s="23">
        <v>0.81399999999999995</v>
      </c>
      <c r="AB26" s="201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202"/>
      <c r="BH26" s="202"/>
      <c r="BI26" s="202"/>
      <c r="BJ26" s="202"/>
      <c r="BK26" s="202"/>
      <c r="BL26" s="202"/>
      <c r="BM26" s="203" t="e">
        <v>#N/A</v>
      </c>
    </row>
    <row r="27" spans="1:65">
      <c r="A27" s="29"/>
      <c r="B27" s="19">
        <v>1</v>
      </c>
      <c r="C27" s="9">
        <v>3</v>
      </c>
      <c r="D27" s="205">
        <v>0.8</v>
      </c>
      <c r="E27" s="23">
        <v>0.88859999999999995</v>
      </c>
      <c r="F27" s="23">
        <v>0.93066994584990614</v>
      </c>
      <c r="G27" s="23">
        <v>1.0056666666666667</v>
      </c>
      <c r="H27" s="23">
        <v>0.88</v>
      </c>
      <c r="I27" s="23">
        <v>0.93</v>
      </c>
      <c r="J27" s="23">
        <v>0.85000000000000009</v>
      </c>
      <c r="K27" s="208">
        <v>1.18</v>
      </c>
      <c r="L27" s="208">
        <v>1.190034</v>
      </c>
      <c r="M27" s="208">
        <v>0.73</v>
      </c>
      <c r="N27" s="23">
        <v>0.85000000000000009</v>
      </c>
      <c r="O27" s="23">
        <v>0.86</v>
      </c>
      <c r="P27" s="23">
        <v>0.91999999999999993</v>
      </c>
      <c r="Q27" s="23">
        <v>0.91</v>
      </c>
      <c r="R27" s="23">
        <v>0.89</v>
      </c>
      <c r="S27" s="23">
        <v>0.90000000000000013</v>
      </c>
      <c r="T27" s="208">
        <v>1.069455228395229</v>
      </c>
      <c r="U27" s="23">
        <v>0.89</v>
      </c>
      <c r="V27" s="23">
        <v>0.84899999999999998</v>
      </c>
      <c r="W27" s="23">
        <v>0.90000000000000013</v>
      </c>
      <c r="X27" s="23">
        <v>0.85000000000000009</v>
      </c>
      <c r="Y27" s="23">
        <v>0.91</v>
      </c>
      <c r="Z27" s="208">
        <v>1.0329999999999999</v>
      </c>
      <c r="AA27" s="23">
        <v>0.82899999999999985</v>
      </c>
      <c r="AB27" s="201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203">
        <v>16</v>
      </c>
    </row>
    <row r="28" spans="1:65">
      <c r="A28" s="29"/>
      <c r="B28" s="19">
        <v>1</v>
      </c>
      <c r="C28" s="9">
        <v>4</v>
      </c>
      <c r="D28" s="23">
        <v>0.91</v>
      </c>
      <c r="E28" s="23">
        <v>0.92610000000000003</v>
      </c>
      <c r="F28" s="23">
        <v>0.92526820168508694</v>
      </c>
      <c r="G28" s="23">
        <v>0.99833333333333341</v>
      </c>
      <c r="H28" s="23">
        <v>0.86999999999999988</v>
      </c>
      <c r="I28" s="23">
        <v>0.96</v>
      </c>
      <c r="J28" s="23">
        <v>0.89</v>
      </c>
      <c r="K28" s="208">
        <v>1.1900000000000002</v>
      </c>
      <c r="L28" s="208">
        <v>1.1649020000000001</v>
      </c>
      <c r="M28" s="208">
        <v>0.77</v>
      </c>
      <c r="N28" s="23">
        <v>0.88</v>
      </c>
      <c r="O28" s="23">
        <v>0.85000000000000009</v>
      </c>
      <c r="P28" s="23">
        <v>0.93</v>
      </c>
      <c r="Q28" s="23">
        <v>0.89</v>
      </c>
      <c r="R28" s="23">
        <v>0.89</v>
      </c>
      <c r="S28" s="23">
        <v>0.91</v>
      </c>
      <c r="T28" s="208">
        <v>1.028279024926839</v>
      </c>
      <c r="U28" s="23">
        <v>0.89</v>
      </c>
      <c r="V28" s="23">
        <v>0.8630000000000001</v>
      </c>
      <c r="W28" s="23">
        <v>0.90000000000000013</v>
      </c>
      <c r="X28" s="23">
        <v>0.86999999999999988</v>
      </c>
      <c r="Y28" s="23">
        <v>0.91999999999999993</v>
      </c>
      <c r="Z28" s="208">
        <v>1.23</v>
      </c>
      <c r="AA28" s="205">
        <v>0.71699999999999997</v>
      </c>
      <c r="AB28" s="201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2"/>
      <c r="BH28" s="202"/>
      <c r="BI28" s="202"/>
      <c r="BJ28" s="202"/>
      <c r="BK28" s="202"/>
      <c r="BL28" s="202"/>
      <c r="BM28" s="203">
        <v>0.8958671758853588</v>
      </c>
    </row>
    <row r="29" spans="1:65">
      <c r="A29" s="29"/>
      <c r="B29" s="19">
        <v>1</v>
      </c>
      <c r="C29" s="9">
        <v>5</v>
      </c>
      <c r="D29" s="23">
        <v>0.88</v>
      </c>
      <c r="E29" s="23">
        <v>0.92060000000000008</v>
      </c>
      <c r="F29" s="23">
        <v>0.93799278981875689</v>
      </c>
      <c r="G29" s="23">
        <v>0.9866666666666668</v>
      </c>
      <c r="H29" s="23">
        <v>0.88</v>
      </c>
      <c r="I29" s="23">
        <v>0.89</v>
      </c>
      <c r="J29" s="23">
        <v>0.90000000000000013</v>
      </c>
      <c r="K29" s="208">
        <v>1.18</v>
      </c>
      <c r="L29" s="208">
        <v>1.1868100000000001</v>
      </c>
      <c r="M29" s="208">
        <v>0.74</v>
      </c>
      <c r="N29" s="23">
        <v>0.86999999999999988</v>
      </c>
      <c r="O29" s="23">
        <v>0.85000000000000009</v>
      </c>
      <c r="P29" s="23">
        <v>0.93</v>
      </c>
      <c r="Q29" s="23">
        <v>0.86</v>
      </c>
      <c r="R29" s="23">
        <v>0.90000000000000013</v>
      </c>
      <c r="S29" s="23">
        <v>0.90000000000000013</v>
      </c>
      <c r="T29" s="208">
        <v>1.076433118710669</v>
      </c>
      <c r="U29" s="23">
        <v>0.88</v>
      </c>
      <c r="V29" s="23">
        <v>0.86599999999999988</v>
      </c>
      <c r="W29" s="23">
        <v>0.91</v>
      </c>
      <c r="X29" s="23">
        <v>0.86999999999999988</v>
      </c>
      <c r="Y29" s="23">
        <v>0.91999999999999993</v>
      </c>
      <c r="Z29" s="208">
        <v>1.125</v>
      </c>
      <c r="AA29" s="23">
        <v>0.79900000000000004</v>
      </c>
      <c r="AB29" s="201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  <c r="BL29" s="202"/>
      <c r="BM29" s="203">
        <v>72</v>
      </c>
    </row>
    <row r="30" spans="1:65">
      <c r="A30" s="29"/>
      <c r="B30" s="19">
        <v>1</v>
      </c>
      <c r="C30" s="9">
        <v>6</v>
      </c>
      <c r="D30" s="23">
        <v>0.86999999999999988</v>
      </c>
      <c r="E30" s="23">
        <v>0.95099999999999996</v>
      </c>
      <c r="F30" s="23">
        <v>0.92101208995713246</v>
      </c>
      <c r="G30" s="23">
        <v>1.0090000000000001</v>
      </c>
      <c r="H30" s="23">
        <v>0.86999999999999988</v>
      </c>
      <c r="I30" s="23">
        <v>0.93999999999999984</v>
      </c>
      <c r="J30" s="23">
        <v>0.88</v>
      </c>
      <c r="K30" s="208">
        <v>1.1400000000000001</v>
      </c>
      <c r="L30" s="208">
        <v>1.1711639999999999</v>
      </c>
      <c r="M30" s="208">
        <v>0.75</v>
      </c>
      <c r="N30" s="23">
        <v>0.86999999999999988</v>
      </c>
      <c r="O30" s="23">
        <v>0.86</v>
      </c>
      <c r="P30" s="23">
        <v>0.93</v>
      </c>
      <c r="Q30" s="23">
        <v>0.90000000000000013</v>
      </c>
      <c r="R30" s="23">
        <v>0.89</v>
      </c>
      <c r="S30" s="23">
        <v>0.91</v>
      </c>
      <c r="T30" s="208">
        <v>1.0944734319715861</v>
      </c>
      <c r="U30" s="23">
        <v>0.88</v>
      </c>
      <c r="V30" s="23">
        <v>0.85099999999999998</v>
      </c>
      <c r="W30" s="23">
        <v>0.88</v>
      </c>
      <c r="X30" s="23">
        <v>0.88</v>
      </c>
      <c r="Y30" s="205">
        <v>0.95</v>
      </c>
      <c r="Z30" s="208">
        <v>1.1020000000000001</v>
      </c>
      <c r="AA30" s="23">
        <v>0.93299999999999994</v>
      </c>
      <c r="AB30" s="201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  <c r="BL30" s="202"/>
      <c r="BM30" s="56"/>
    </row>
    <row r="31" spans="1:65">
      <c r="A31" s="29"/>
      <c r="B31" s="20" t="s">
        <v>269</v>
      </c>
      <c r="C31" s="12"/>
      <c r="D31" s="206">
        <v>0.87</v>
      </c>
      <c r="E31" s="206">
        <v>0.92369999999999985</v>
      </c>
      <c r="F31" s="206">
        <v>0.92760967515514858</v>
      </c>
      <c r="G31" s="206">
        <v>0.99366666666666681</v>
      </c>
      <c r="H31" s="206">
        <v>0.875</v>
      </c>
      <c r="I31" s="206">
        <v>0.92999999999999983</v>
      </c>
      <c r="J31" s="206">
        <v>0.88833333333333331</v>
      </c>
      <c r="K31" s="206">
        <v>1.175</v>
      </c>
      <c r="L31" s="206">
        <v>1.1735543333333334</v>
      </c>
      <c r="M31" s="206">
        <v>0.7416666666666667</v>
      </c>
      <c r="N31" s="206">
        <v>0.86833333333333329</v>
      </c>
      <c r="O31" s="206">
        <v>0.85499999999999998</v>
      </c>
      <c r="P31" s="206">
        <v>0.92666666666666664</v>
      </c>
      <c r="Q31" s="206">
        <v>0.89166666666666672</v>
      </c>
      <c r="R31" s="206">
        <v>0.89500000000000002</v>
      </c>
      <c r="S31" s="206">
        <v>0.90333333333333343</v>
      </c>
      <c r="T31" s="206">
        <v>1.0679740612177619</v>
      </c>
      <c r="U31" s="206">
        <v>0.88500000000000012</v>
      </c>
      <c r="V31" s="206">
        <v>0.85616666666666663</v>
      </c>
      <c r="W31" s="206">
        <v>0.88500000000000012</v>
      </c>
      <c r="X31" s="206">
        <v>0.87</v>
      </c>
      <c r="Y31" s="206">
        <v>0.92499999999999993</v>
      </c>
      <c r="Z31" s="206">
        <v>1.1054999999999999</v>
      </c>
      <c r="AA31" s="206">
        <v>0.82199999999999995</v>
      </c>
      <c r="AB31" s="201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56"/>
    </row>
    <row r="32" spans="1:65">
      <c r="A32" s="29"/>
      <c r="B32" s="3" t="s">
        <v>270</v>
      </c>
      <c r="C32" s="28"/>
      <c r="D32" s="23">
        <v>0.875</v>
      </c>
      <c r="E32" s="23">
        <v>0.92494999999999994</v>
      </c>
      <c r="F32" s="23">
        <v>0.92655343620842778</v>
      </c>
      <c r="G32" s="23">
        <v>0.9953333333333334</v>
      </c>
      <c r="H32" s="23">
        <v>0.875</v>
      </c>
      <c r="I32" s="23">
        <v>0.93499999999999994</v>
      </c>
      <c r="J32" s="23">
        <v>0.89</v>
      </c>
      <c r="K32" s="23">
        <v>1.18</v>
      </c>
      <c r="L32" s="23">
        <v>1.178987</v>
      </c>
      <c r="M32" s="23">
        <v>0.745</v>
      </c>
      <c r="N32" s="23">
        <v>0.86999999999999988</v>
      </c>
      <c r="O32" s="23">
        <v>0.85499999999999998</v>
      </c>
      <c r="P32" s="23">
        <v>0.93</v>
      </c>
      <c r="Q32" s="23">
        <v>0.89500000000000002</v>
      </c>
      <c r="R32" s="23">
        <v>0.89500000000000002</v>
      </c>
      <c r="S32" s="23">
        <v>0.90000000000000013</v>
      </c>
      <c r="T32" s="23">
        <v>1.072944173552949</v>
      </c>
      <c r="U32" s="23">
        <v>0.88500000000000001</v>
      </c>
      <c r="V32" s="23">
        <v>0.85449999999999993</v>
      </c>
      <c r="W32" s="23">
        <v>0.89000000000000012</v>
      </c>
      <c r="X32" s="23">
        <v>0.86999999999999988</v>
      </c>
      <c r="Y32" s="23">
        <v>0.91999999999999993</v>
      </c>
      <c r="Z32" s="23">
        <v>1.097</v>
      </c>
      <c r="AA32" s="23">
        <v>0.8214999999999999</v>
      </c>
      <c r="AB32" s="201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56"/>
    </row>
    <row r="33" spans="1:65">
      <c r="A33" s="29"/>
      <c r="B33" s="3" t="s">
        <v>271</v>
      </c>
      <c r="C33" s="28"/>
      <c r="D33" s="23">
        <v>3.7416573867739403E-2</v>
      </c>
      <c r="E33" s="23">
        <v>2.0313739192969867E-2</v>
      </c>
      <c r="F33" s="23">
        <v>6.1423404978140986E-3</v>
      </c>
      <c r="G33" s="23">
        <v>1.422517330493926E-2</v>
      </c>
      <c r="H33" s="23">
        <v>5.4772255750517264E-3</v>
      </c>
      <c r="I33" s="23">
        <v>2.6076809620810559E-2</v>
      </c>
      <c r="J33" s="23">
        <v>2.316606713852537E-2</v>
      </c>
      <c r="K33" s="23">
        <v>2.5884358211089559E-2</v>
      </c>
      <c r="L33" s="23">
        <v>2.2870992647164766E-2</v>
      </c>
      <c r="M33" s="23">
        <v>2.041241452319317E-2</v>
      </c>
      <c r="N33" s="23">
        <v>9.8319208025017032E-3</v>
      </c>
      <c r="O33" s="23">
        <v>1.0488088481701473E-2</v>
      </c>
      <c r="P33" s="23">
        <v>1.6329931618554477E-2</v>
      </c>
      <c r="Q33" s="23">
        <v>1.9407902170679541E-2</v>
      </c>
      <c r="R33" s="23">
        <v>5.4772255750517264E-3</v>
      </c>
      <c r="S33" s="23">
        <v>5.1639777949431696E-3</v>
      </c>
      <c r="T33" s="23">
        <v>2.7467258558184795E-2</v>
      </c>
      <c r="U33" s="23">
        <v>5.4772255750516656E-3</v>
      </c>
      <c r="V33" s="23">
        <v>7.2502873506273035E-3</v>
      </c>
      <c r="W33" s="23">
        <v>2.5099800796022316E-2</v>
      </c>
      <c r="X33" s="23">
        <v>1.4142135623730933E-2</v>
      </c>
      <c r="Y33" s="23">
        <v>1.3784048752090218E-2</v>
      </c>
      <c r="Z33" s="23">
        <v>6.9715851855944519E-2</v>
      </c>
      <c r="AA33" s="23">
        <v>6.9730911366480769E-2</v>
      </c>
      <c r="AB33" s="201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202"/>
      <c r="BB33" s="202"/>
      <c r="BC33" s="202"/>
      <c r="BD33" s="202"/>
      <c r="BE33" s="202"/>
      <c r="BF33" s="202"/>
      <c r="BG33" s="202"/>
      <c r="BH33" s="202"/>
      <c r="BI33" s="202"/>
      <c r="BJ33" s="202"/>
      <c r="BK33" s="202"/>
      <c r="BL33" s="202"/>
      <c r="BM33" s="56"/>
    </row>
    <row r="34" spans="1:65">
      <c r="A34" s="29"/>
      <c r="B34" s="3" t="s">
        <v>86</v>
      </c>
      <c r="C34" s="28"/>
      <c r="D34" s="13">
        <v>4.3007556169815407E-2</v>
      </c>
      <c r="E34" s="13">
        <v>2.1991706390570392E-2</v>
      </c>
      <c r="F34" s="13">
        <v>6.621686537267686E-3</v>
      </c>
      <c r="G34" s="13">
        <v>1.4315840293464534E-2</v>
      </c>
      <c r="H34" s="13">
        <v>6.2596863714876874E-3</v>
      </c>
      <c r="I34" s="13">
        <v>2.8039580237430712E-2</v>
      </c>
      <c r="J34" s="13">
        <v>2.6078124358565144E-2</v>
      </c>
      <c r="K34" s="13">
        <v>2.2029241030714516E-2</v>
      </c>
      <c r="L34" s="13">
        <v>1.9488652546834018E-2</v>
      </c>
      <c r="M34" s="13">
        <v>2.7522356660485171E-2</v>
      </c>
      <c r="N34" s="13">
        <v>1.1322749484646876E-2</v>
      </c>
      <c r="O34" s="13">
        <v>1.2266770154036811E-2</v>
      </c>
      <c r="P34" s="13">
        <v>1.7622228365346559E-2</v>
      </c>
      <c r="Q34" s="13">
        <v>2.1765871593285465E-2</v>
      </c>
      <c r="R34" s="13">
        <v>6.1198051117896382E-3</v>
      </c>
      <c r="S34" s="13">
        <v>5.7165805848079362E-3</v>
      </c>
      <c r="T34" s="13">
        <v>2.5719031534216417E-2</v>
      </c>
      <c r="U34" s="13">
        <v>6.1889554520357798E-3</v>
      </c>
      <c r="V34" s="13">
        <v>8.4683130433645757E-3</v>
      </c>
      <c r="W34" s="13">
        <v>2.8361356831663631E-2</v>
      </c>
      <c r="X34" s="13">
        <v>1.6255328303139003E-2</v>
      </c>
      <c r="Y34" s="13">
        <v>1.490167432658402E-2</v>
      </c>
      <c r="Z34" s="13">
        <v>6.3062733474395768E-2</v>
      </c>
      <c r="AA34" s="13">
        <v>8.4830792416643278E-2</v>
      </c>
      <c r="AB34" s="149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3" t="s">
        <v>272</v>
      </c>
      <c r="C35" s="28"/>
      <c r="D35" s="13">
        <v>-2.8873896244490771E-2</v>
      </c>
      <c r="E35" s="13">
        <v>3.1068025332142257E-2</v>
      </c>
      <c r="F35" s="13">
        <v>3.5432149010727665E-2</v>
      </c>
      <c r="G35" s="13">
        <v>0.10916740049623508</v>
      </c>
      <c r="H35" s="13">
        <v>-2.3292711740148797E-2</v>
      </c>
      <c r="I35" s="13">
        <v>3.8100317807613138E-2</v>
      </c>
      <c r="J35" s="13">
        <v>-8.4095530619033854E-3</v>
      </c>
      <c r="K35" s="13">
        <v>0.31157835852037175</v>
      </c>
      <c r="L35" s="13">
        <v>0.30996465204068291</v>
      </c>
      <c r="M35" s="13">
        <v>-0.17212429852260225</v>
      </c>
      <c r="N35" s="13">
        <v>-3.0734291079271503E-2</v>
      </c>
      <c r="O35" s="13">
        <v>-4.5617449757516804E-2</v>
      </c>
      <c r="P35" s="13">
        <v>3.4379528138051896E-2</v>
      </c>
      <c r="Q35" s="13">
        <v>-4.6887633923420324E-3</v>
      </c>
      <c r="R35" s="13">
        <v>-9.679737227806795E-4</v>
      </c>
      <c r="S35" s="13">
        <v>8.3340004511227583E-3</v>
      </c>
      <c r="T35" s="13">
        <v>0.19211205630155503</v>
      </c>
      <c r="U35" s="13">
        <v>-1.2130342731464627E-2</v>
      </c>
      <c r="V35" s="13">
        <v>-4.4315173373170369E-2</v>
      </c>
      <c r="W35" s="13">
        <v>-1.2130342731464627E-2</v>
      </c>
      <c r="X35" s="13">
        <v>-2.8873896244490771E-2</v>
      </c>
      <c r="Y35" s="13">
        <v>3.2519133303271275E-2</v>
      </c>
      <c r="Z35" s="13">
        <v>0.23399989391001763</v>
      </c>
      <c r="AA35" s="13">
        <v>-8.2453267486174098E-2</v>
      </c>
      <c r="AB35" s="149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29"/>
      <c r="B36" s="45" t="s">
        <v>273</v>
      </c>
      <c r="C36" s="46"/>
      <c r="D36" s="44">
        <v>0.48</v>
      </c>
      <c r="E36" s="44">
        <v>0.63</v>
      </c>
      <c r="F36" s="44">
        <v>0.71</v>
      </c>
      <c r="G36" s="44">
        <v>2.08</v>
      </c>
      <c r="H36" s="44">
        <v>0.38</v>
      </c>
      <c r="I36" s="44">
        <v>0.76</v>
      </c>
      <c r="J36" s="44">
        <v>0.1</v>
      </c>
      <c r="K36" s="44">
        <v>5.84</v>
      </c>
      <c r="L36" s="44">
        <v>5.81</v>
      </c>
      <c r="M36" s="44">
        <v>3.15</v>
      </c>
      <c r="N36" s="44">
        <v>0.52</v>
      </c>
      <c r="O36" s="44">
        <v>0.8</v>
      </c>
      <c r="P36" s="44">
        <v>0.69</v>
      </c>
      <c r="Q36" s="44">
        <v>0.03</v>
      </c>
      <c r="R36" s="44">
        <v>0.03</v>
      </c>
      <c r="S36" s="44">
        <v>0.21</v>
      </c>
      <c r="T36" s="44">
        <v>3.62</v>
      </c>
      <c r="U36" s="44">
        <v>0.17</v>
      </c>
      <c r="V36" s="44">
        <v>0.77</v>
      </c>
      <c r="W36" s="44">
        <v>0.17</v>
      </c>
      <c r="X36" s="44">
        <v>0.48</v>
      </c>
      <c r="Y36" s="44">
        <v>0.66</v>
      </c>
      <c r="Z36" s="44">
        <v>4.4000000000000004</v>
      </c>
      <c r="AA36" s="44">
        <v>1.48</v>
      </c>
      <c r="AB36" s="149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BM37" s="55"/>
    </row>
    <row r="38" spans="1:65" ht="15">
      <c r="B38" s="8" t="s">
        <v>547</v>
      </c>
      <c r="BM38" s="27" t="s">
        <v>66</v>
      </c>
    </row>
    <row r="39" spans="1:65" ht="15">
      <c r="A39" s="24" t="s">
        <v>7</v>
      </c>
      <c r="B39" s="18" t="s">
        <v>110</v>
      </c>
      <c r="C39" s="15" t="s">
        <v>111</v>
      </c>
      <c r="D39" s="16" t="s">
        <v>234</v>
      </c>
      <c r="E39" s="17" t="s">
        <v>234</v>
      </c>
      <c r="F39" s="17" t="s">
        <v>234</v>
      </c>
      <c r="G39" s="17" t="s">
        <v>234</v>
      </c>
      <c r="H39" s="17" t="s">
        <v>234</v>
      </c>
      <c r="I39" s="17" t="s">
        <v>234</v>
      </c>
      <c r="J39" s="17" t="s">
        <v>234</v>
      </c>
      <c r="K39" s="17" t="s">
        <v>234</v>
      </c>
      <c r="L39" s="17" t="s">
        <v>234</v>
      </c>
      <c r="M39" s="17" t="s">
        <v>234</v>
      </c>
      <c r="N39" s="17" t="s">
        <v>234</v>
      </c>
      <c r="O39" s="17" t="s">
        <v>234</v>
      </c>
      <c r="P39" s="17" t="s">
        <v>234</v>
      </c>
      <c r="Q39" s="17" t="s">
        <v>234</v>
      </c>
      <c r="R39" s="17" t="s">
        <v>234</v>
      </c>
      <c r="S39" s="17" t="s">
        <v>234</v>
      </c>
      <c r="T39" s="17" t="s">
        <v>234</v>
      </c>
      <c r="U39" s="17" t="s">
        <v>234</v>
      </c>
      <c r="V39" s="17" t="s">
        <v>234</v>
      </c>
      <c r="W39" s="17" t="s">
        <v>234</v>
      </c>
      <c r="X39" s="17" t="s">
        <v>234</v>
      </c>
      <c r="Y39" s="17" t="s">
        <v>234</v>
      </c>
      <c r="Z39" s="17" t="s">
        <v>234</v>
      </c>
      <c r="AA39" s="17" t="s">
        <v>234</v>
      </c>
      <c r="AB39" s="17" t="s">
        <v>234</v>
      </c>
      <c r="AC39" s="149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>
        <v>1</v>
      </c>
    </row>
    <row r="40" spans="1:65">
      <c r="A40" s="29"/>
      <c r="B40" s="19" t="s">
        <v>235</v>
      </c>
      <c r="C40" s="9" t="s">
        <v>235</v>
      </c>
      <c r="D40" s="147" t="s">
        <v>237</v>
      </c>
      <c r="E40" s="148" t="s">
        <v>238</v>
      </c>
      <c r="F40" s="148" t="s">
        <v>239</v>
      </c>
      <c r="G40" s="148" t="s">
        <v>240</v>
      </c>
      <c r="H40" s="148" t="s">
        <v>241</v>
      </c>
      <c r="I40" s="148" t="s">
        <v>242</v>
      </c>
      <c r="J40" s="148" t="s">
        <v>243</v>
      </c>
      <c r="K40" s="148" t="s">
        <v>244</v>
      </c>
      <c r="L40" s="148" t="s">
        <v>247</v>
      </c>
      <c r="M40" s="148" t="s">
        <v>248</v>
      </c>
      <c r="N40" s="148" t="s">
        <v>249</v>
      </c>
      <c r="O40" s="148" t="s">
        <v>250</v>
      </c>
      <c r="P40" s="148" t="s">
        <v>251</v>
      </c>
      <c r="Q40" s="148" t="s">
        <v>252</v>
      </c>
      <c r="R40" s="148" t="s">
        <v>253</v>
      </c>
      <c r="S40" s="148" t="s">
        <v>254</v>
      </c>
      <c r="T40" s="148" t="s">
        <v>255</v>
      </c>
      <c r="U40" s="148" t="s">
        <v>256</v>
      </c>
      <c r="V40" s="148" t="s">
        <v>257</v>
      </c>
      <c r="W40" s="148" t="s">
        <v>258</v>
      </c>
      <c r="X40" s="148" t="s">
        <v>259</v>
      </c>
      <c r="Y40" s="148" t="s">
        <v>260</v>
      </c>
      <c r="Z40" s="148" t="s">
        <v>261</v>
      </c>
      <c r="AA40" s="148" t="s">
        <v>262</v>
      </c>
      <c r="AB40" s="148" t="s">
        <v>263</v>
      </c>
      <c r="AC40" s="149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 t="s">
        <v>3</v>
      </c>
    </row>
    <row r="41" spans="1:65">
      <c r="A41" s="29"/>
      <c r="B41" s="19"/>
      <c r="C41" s="9"/>
      <c r="D41" s="10" t="s">
        <v>276</v>
      </c>
      <c r="E41" s="11" t="s">
        <v>276</v>
      </c>
      <c r="F41" s="11" t="s">
        <v>276</v>
      </c>
      <c r="G41" s="11" t="s">
        <v>304</v>
      </c>
      <c r="H41" s="11" t="s">
        <v>304</v>
      </c>
      <c r="I41" s="11" t="s">
        <v>278</v>
      </c>
      <c r="J41" s="11" t="s">
        <v>276</v>
      </c>
      <c r="K41" s="11" t="s">
        <v>278</v>
      </c>
      <c r="L41" s="11" t="s">
        <v>278</v>
      </c>
      <c r="M41" s="11" t="s">
        <v>278</v>
      </c>
      <c r="N41" s="11" t="s">
        <v>278</v>
      </c>
      <c r="O41" s="11" t="s">
        <v>276</v>
      </c>
      <c r="P41" s="11" t="s">
        <v>276</v>
      </c>
      <c r="Q41" s="11" t="s">
        <v>276</v>
      </c>
      <c r="R41" s="11" t="s">
        <v>276</v>
      </c>
      <c r="S41" s="11" t="s">
        <v>276</v>
      </c>
      <c r="T41" s="11" t="s">
        <v>278</v>
      </c>
      <c r="U41" s="11" t="s">
        <v>278</v>
      </c>
      <c r="V41" s="11" t="s">
        <v>276</v>
      </c>
      <c r="W41" s="11" t="s">
        <v>304</v>
      </c>
      <c r="X41" s="11" t="s">
        <v>276</v>
      </c>
      <c r="Y41" s="11" t="s">
        <v>278</v>
      </c>
      <c r="Z41" s="11" t="s">
        <v>278</v>
      </c>
      <c r="AA41" s="11" t="s">
        <v>276</v>
      </c>
      <c r="AB41" s="11" t="s">
        <v>276</v>
      </c>
      <c r="AC41" s="149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1</v>
      </c>
    </row>
    <row r="42" spans="1:65">
      <c r="A42" s="29"/>
      <c r="B42" s="19"/>
      <c r="C42" s="9"/>
      <c r="D42" s="25" t="s">
        <v>305</v>
      </c>
      <c r="E42" s="25" t="s">
        <v>116</v>
      </c>
      <c r="F42" s="25" t="s">
        <v>306</v>
      </c>
      <c r="G42" s="25" t="s">
        <v>305</v>
      </c>
      <c r="H42" s="25" t="s">
        <v>307</v>
      </c>
      <c r="I42" s="25" t="s">
        <v>305</v>
      </c>
      <c r="J42" s="25" t="s">
        <v>308</v>
      </c>
      <c r="K42" s="25" t="s">
        <v>307</v>
      </c>
      <c r="L42" s="25" t="s">
        <v>308</v>
      </c>
      <c r="M42" s="25" t="s">
        <v>308</v>
      </c>
      <c r="N42" s="25" t="s">
        <v>306</v>
      </c>
      <c r="O42" s="25" t="s">
        <v>305</v>
      </c>
      <c r="P42" s="25" t="s">
        <v>305</v>
      </c>
      <c r="Q42" s="25" t="s">
        <v>305</v>
      </c>
      <c r="R42" s="25" t="s">
        <v>305</v>
      </c>
      <c r="S42" s="25" t="s">
        <v>305</v>
      </c>
      <c r="T42" s="25" t="s">
        <v>307</v>
      </c>
      <c r="U42" s="25" t="s">
        <v>279</v>
      </c>
      <c r="V42" s="25" t="s">
        <v>306</v>
      </c>
      <c r="W42" s="25" t="s">
        <v>308</v>
      </c>
      <c r="X42" s="25" t="s">
        <v>279</v>
      </c>
      <c r="Y42" s="25" t="s">
        <v>308</v>
      </c>
      <c r="Z42" s="25" t="s">
        <v>305</v>
      </c>
      <c r="AA42" s="25" t="s">
        <v>308</v>
      </c>
      <c r="AB42" s="25" t="s">
        <v>116</v>
      </c>
      <c r="AC42" s="149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7">
        <v>2</v>
      </c>
    </row>
    <row r="43" spans="1:65">
      <c r="A43" s="29"/>
      <c r="B43" s="18">
        <v>1</v>
      </c>
      <c r="C43" s="14">
        <v>1</v>
      </c>
      <c r="D43" s="210">
        <v>30.800000000000004</v>
      </c>
      <c r="E43" s="210">
        <v>30</v>
      </c>
      <c r="F43" s="210">
        <v>29.976687946421556</v>
      </c>
      <c r="G43" s="210">
        <v>31.704600000000003</v>
      </c>
      <c r="H43" s="210">
        <v>29.6</v>
      </c>
      <c r="I43" s="210">
        <v>28.7</v>
      </c>
      <c r="J43" s="210">
        <v>28</v>
      </c>
      <c r="K43" s="210">
        <v>28</v>
      </c>
      <c r="L43" s="210">
        <v>30</v>
      </c>
      <c r="M43" s="210">
        <v>28.1</v>
      </c>
      <c r="N43" s="210">
        <v>27.1</v>
      </c>
      <c r="O43" s="210">
        <v>29.2</v>
      </c>
      <c r="P43" s="210">
        <v>30.9</v>
      </c>
      <c r="Q43" s="210">
        <v>33</v>
      </c>
      <c r="R43" s="210">
        <v>29.8</v>
      </c>
      <c r="S43" s="210">
        <v>27.8</v>
      </c>
      <c r="T43" s="210">
        <v>29.571838711905414</v>
      </c>
      <c r="U43" s="211">
        <v>23.917100000000001</v>
      </c>
      <c r="V43" s="211">
        <v>26</v>
      </c>
      <c r="W43" s="210">
        <v>33</v>
      </c>
      <c r="X43" s="210">
        <v>28</v>
      </c>
      <c r="Y43" s="210">
        <v>31</v>
      </c>
      <c r="Z43" s="210">
        <v>30.800000000000004</v>
      </c>
      <c r="AA43" s="210">
        <v>26</v>
      </c>
      <c r="AB43" s="210">
        <v>29.5</v>
      </c>
      <c r="AC43" s="213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5">
        <v>1</v>
      </c>
    </row>
    <row r="44" spans="1:65">
      <c r="A44" s="29"/>
      <c r="B44" s="19">
        <v>1</v>
      </c>
      <c r="C44" s="9">
        <v>2</v>
      </c>
      <c r="D44" s="216">
        <v>28.6</v>
      </c>
      <c r="E44" s="216">
        <v>30</v>
      </c>
      <c r="F44" s="216">
        <v>29.78691121139013</v>
      </c>
      <c r="G44" s="216">
        <v>31.789200000000005</v>
      </c>
      <c r="H44" s="216">
        <v>29.1</v>
      </c>
      <c r="I44" s="216">
        <v>28.6</v>
      </c>
      <c r="J44" s="216">
        <v>30</v>
      </c>
      <c r="K44" s="216">
        <v>29</v>
      </c>
      <c r="L44" s="216">
        <v>32</v>
      </c>
      <c r="M44" s="216">
        <v>28.3</v>
      </c>
      <c r="N44" s="216">
        <v>27.2</v>
      </c>
      <c r="O44" s="216">
        <v>29.9</v>
      </c>
      <c r="P44" s="216">
        <v>30.7</v>
      </c>
      <c r="Q44" s="216">
        <v>28.6</v>
      </c>
      <c r="R44" s="216">
        <v>29.4</v>
      </c>
      <c r="S44" s="216">
        <v>28.4</v>
      </c>
      <c r="T44" s="216">
        <v>30.147885462743993</v>
      </c>
      <c r="U44" s="217">
        <v>24.441200000000002</v>
      </c>
      <c r="V44" s="217">
        <v>27.5</v>
      </c>
      <c r="W44" s="216">
        <v>32</v>
      </c>
      <c r="X44" s="216">
        <v>28.4</v>
      </c>
      <c r="Y44" s="216">
        <v>32</v>
      </c>
      <c r="Z44" s="216">
        <v>30.800000000000004</v>
      </c>
      <c r="AA44" s="216">
        <v>28</v>
      </c>
      <c r="AB44" s="216">
        <v>28.7</v>
      </c>
      <c r="AC44" s="213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5">
        <v>23</v>
      </c>
    </row>
    <row r="45" spans="1:65">
      <c r="A45" s="29"/>
      <c r="B45" s="19">
        <v>1</v>
      </c>
      <c r="C45" s="9">
        <v>3</v>
      </c>
      <c r="D45" s="218">
        <v>26.2</v>
      </c>
      <c r="E45" s="216">
        <v>29</v>
      </c>
      <c r="F45" s="216">
        <v>30.129911660636289</v>
      </c>
      <c r="G45" s="216">
        <v>31.852066666666666</v>
      </c>
      <c r="H45" s="216">
        <v>30.9</v>
      </c>
      <c r="I45" s="216">
        <v>28.3</v>
      </c>
      <c r="J45" s="216">
        <v>29</v>
      </c>
      <c r="K45" s="216">
        <v>28</v>
      </c>
      <c r="L45" s="216">
        <v>31</v>
      </c>
      <c r="M45" s="216">
        <v>27.7</v>
      </c>
      <c r="N45" s="216">
        <v>27.7</v>
      </c>
      <c r="O45" s="216">
        <v>29.6</v>
      </c>
      <c r="P45" s="216">
        <v>30.800000000000004</v>
      </c>
      <c r="Q45" s="218">
        <v>34.299999999999997</v>
      </c>
      <c r="R45" s="216">
        <v>29.6</v>
      </c>
      <c r="S45" s="216">
        <v>27.9</v>
      </c>
      <c r="T45" s="216">
        <v>29.702766975956752</v>
      </c>
      <c r="U45" s="217">
        <v>22.532</v>
      </c>
      <c r="V45" s="217">
        <v>25.3</v>
      </c>
      <c r="W45" s="216">
        <v>34</v>
      </c>
      <c r="X45" s="216">
        <v>28.6</v>
      </c>
      <c r="Y45" s="216">
        <v>30</v>
      </c>
      <c r="Z45" s="218">
        <v>29.6</v>
      </c>
      <c r="AA45" s="216">
        <v>27</v>
      </c>
      <c r="AB45" s="216">
        <v>28.6</v>
      </c>
      <c r="AC45" s="213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5">
        <v>16</v>
      </c>
    </row>
    <row r="46" spans="1:65">
      <c r="A46" s="29"/>
      <c r="B46" s="19">
        <v>1</v>
      </c>
      <c r="C46" s="9">
        <v>4</v>
      </c>
      <c r="D46" s="216">
        <v>29</v>
      </c>
      <c r="E46" s="216">
        <v>30</v>
      </c>
      <c r="F46" s="216">
        <v>29.99545778873631</v>
      </c>
      <c r="G46" s="216">
        <v>32.051200000000001</v>
      </c>
      <c r="H46" s="216">
        <v>30.4</v>
      </c>
      <c r="I46" s="216">
        <v>28.6</v>
      </c>
      <c r="J46" s="216">
        <v>28</v>
      </c>
      <c r="K46" s="216">
        <v>29</v>
      </c>
      <c r="L46" s="216">
        <v>33</v>
      </c>
      <c r="M46" s="216">
        <v>28.6</v>
      </c>
      <c r="N46" s="216">
        <v>26.9</v>
      </c>
      <c r="O46" s="216">
        <v>29.6</v>
      </c>
      <c r="P46" s="216">
        <v>30.7</v>
      </c>
      <c r="Q46" s="216">
        <v>28.4</v>
      </c>
      <c r="R46" s="216">
        <v>29</v>
      </c>
      <c r="S46" s="216">
        <v>28</v>
      </c>
      <c r="T46" s="216">
        <v>28.988908044233021</v>
      </c>
      <c r="U46" s="217">
        <v>22.476199999999999</v>
      </c>
      <c r="V46" s="217">
        <v>23.9</v>
      </c>
      <c r="W46" s="216">
        <v>33</v>
      </c>
      <c r="X46" s="216">
        <v>28.9</v>
      </c>
      <c r="Y46" s="216">
        <v>31</v>
      </c>
      <c r="Z46" s="216">
        <v>30.4</v>
      </c>
      <c r="AA46" s="216">
        <v>28</v>
      </c>
      <c r="AB46" s="216">
        <v>26</v>
      </c>
      <c r="AC46" s="213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5">
        <v>29.544702077629466</v>
      </c>
    </row>
    <row r="47" spans="1:65">
      <c r="A47" s="29"/>
      <c r="B47" s="19">
        <v>1</v>
      </c>
      <c r="C47" s="9">
        <v>5</v>
      </c>
      <c r="D47" s="216">
        <v>29.2</v>
      </c>
      <c r="E47" s="216">
        <v>30</v>
      </c>
      <c r="F47" s="216">
        <v>29.988976491180559</v>
      </c>
      <c r="G47" s="216">
        <v>31.625066666666669</v>
      </c>
      <c r="H47" s="216">
        <v>28.4</v>
      </c>
      <c r="I47" s="216">
        <v>27.9</v>
      </c>
      <c r="J47" s="216">
        <v>28</v>
      </c>
      <c r="K47" s="216">
        <v>29</v>
      </c>
      <c r="L47" s="216">
        <v>32</v>
      </c>
      <c r="M47" s="216">
        <v>29.1</v>
      </c>
      <c r="N47" s="216">
        <v>27.1</v>
      </c>
      <c r="O47" s="216">
        <v>29.4</v>
      </c>
      <c r="P47" s="216">
        <v>30.7</v>
      </c>
      <c r="Q47" s="216">
        <v>28.3</v>
      </c>
      <c r="R47" s="216">
        <v>30.599999999999998</v>
      </c>
      <c r="S47" s="216">
        <v>27.8</v>
      </c>
      <c r="T47" s="216">
        <v>30.49528598702533</v>
      </c>
      <c r="U47" s="217">
        <v>23.725099999999998</v>
      </c>
      <c r="V47" s="217">
        <v>25.4</v>
      </c>
      <c r="W47" s="216">
        <v>32</v>
      </c>
      <c r="X47" s="216">
        <v>29.2</v>
      </c>
      <c r="Y47" s="216">
        <v>31</v>
      </c>
      <c r="Z47" s="216">
        <v>30.9</v>
      </c>
      <c r="AA47" s="216">
        <v>28</v>
      </c>
      <c r="AB47" s="216">
        <v>31.5</v>
      </c>
      <c r="AC47" s="213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5">
        <v>73</v>
      </c>
    </row>
    <row r="48" spans="1:65">
      <c r="A48" s="29"/>
      <c r="B48" s="19">
        <v>1</v>
      </c>
      <c r="C48" s="9">
        <v>6</v>
      </c>
      <c r="D48" s="216">
        <v>29.3</v>
      </c>
      <c r="E48" s="216">
        <v>30</v>
      </c>
      <c r="F48" s="216">
        <v>29.381902646201478</v>
      </c>
      <c r="G48" s="216">
        <v>32.256666666666668</v>
      </c>
      <c r="H48" s="216">
        <v>28.3</v>
      </c>
      <c r="I48" s="216">
        <v>27.9</v>
      </c>
      <c r="J48" s="216">
        <v>28</v>
      </c>
      <c r="K48" s="216">
        <v>28</v>
      </c>
      <c r="L48" s="216">
        <v>31</v>
      </c>
      <c r="M48" s="216">
        <v>28.1</v>
      </c>
      <c r="N48" s="218">
        <v>28.6</v>
      </c>
      <c r="O48" s="216">
        <v>29.2</v>
      </c>
      <c r="P48" s="216">
        <v>31</v>
      </c>
      <c r="Q48" s="216">
        <v>28.4</v>
      </c>
      <c r="R48" s="216">
        <v>30.7</v>
      </c>
      <c r="S48" s="216">
        <v>28.1</v>
      </c>
      <c r="T48" s="216">
        <v>29.703553786434881</v>
      </c>
      <c r="U48" s="217">
        <v>22.219200000000001</v>
      </c>
      <c r="V48" s="217">
        <v>23.1</v>
      </c>
      <c r="W48" s="216">
        <v>33</v>
      </c>
      <c r="X48" s="216">
        <v>28.6</v>
      </c>
      <c r="Y48" s="216">
        <v>31</v>
      </c>
      <c r="Z48" s="216">
        <v>31.100000000000005</v>
      </c>
      <c r="AA48" s="216">
        <v>27</v>
      </c>
      <c r="AB48" s="216">
        <v>29.3</v>
      </c>
      <c r="AC48" s="213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4"/>
      <c r="BH48" s="214"/>
      <c r="BI48" s="214"/>
      <c r="BJ48" s="214"/>
      <c r="BK48" s="214"/>
      <c r="BL48" s="214"/>
      <c r="BM48" s="219"/>
    </row>
    <row r="49" spans="1:65">
      <c r="A49" s="29"/>
      <c r="B49" s="20" t="s">
        <v>269</v>
      </c>
      <c r="C49" s="12"/>
      <c r="D49" s="220">
        <v>28.850000000000005</v>
      </c>
      <c r="E49" s="220">
        <v>29.833333333333332</v>
      </c>
      <c r="F49" s="220">
        <v>29.876641290761047</v>
      </c>
      <c r="G49" s="220">
        <v>31.879799999999999</v>
      </c>
      <c r="H49" s="220">
        <v>29.450000000000003</v>
      </c>
      <c r="I49" s="220">
        <v>28.333333333333332</v>
      </c>
      <c r="J49" s="220">
        <v>28.5</v>
      </c>
      <c r="K49" s="220">
        <v>28.5</v>
      </c>
      <c r="L49" s="220">
        <v>31.5</v>
      </c>
      <c r="M49" s="220">
        <v>28.316666666666666</v>
      </c>
      <c r="N49" s="220">
        <v>27.433333333333334</v>
      </c>
      <c r="O49" s="220">
        <v>29.483333333333331</v>
      </c>
      <c r="P49" s="220">
        <v>30.8</v>
      </c>
      <c r="Q49" s="220">
        <v>30.166666666666671</v>
      </c>
      <c r="R49" s="220">
        <v>29.849999999999998</v>
      </c>
      <c r="S49" s="220">
        <v>28</v>
      </c>
      <c r="T49" s="220">
        <v>29.768373161383238</v>
      </c>
      <c r="U49" s="220">
        <v>23.218466666666668</v>
      </c>
      <c r="V49" s="220">
        <v>25.2</v>
      </c>
      <c r="W49" s="220">
        <v>32.833333333333336</v>
      </c>
      <c r="X49" s="220">
        <v>28.616666666666664</v>
      </c>
      <c r="Y49" s="220">
        <v>31</v>
      </c>
      <c r="Z49" s="220">
        <v>30.600000000000005</v>
      </c>
      <c r="AA49" s="220">
        <v>27.333333333333332</v>
      </c>
      <c r="AB49" s="220">
        <v>28.933333333333337</v>
      </c>
      <c r="AC49" s="213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4"/>
      <c r="BH49" s="214"/>
      <c r="BI49" s="214"/>
      <c r="BJ49" s="214"/>
      <c r="BK49" s="214"/>
      <c r="BL49" s="214"/>
      <c r="BM49" s="219"/>
    </row>
    <row r="50" spans="1:65">
      <c r="A50" s="29"/>
      <c r="B50" s="3" t="s">
        <v>270</v>
      </c>
      <c r="C50" s="28"/>
      <c r="D50" s="216">
        <v>29.1</v>
      </c>
      <c r="E50" s="216">
        <v>30</v>
      </c>
      <c r="F50" s="216">
        <v>29.982832218801057</v>
      </c>
      <c r="G50" s="216">
        <v>31.820633333333333</v>
      </c>
      <c r="H50" s="216">
        <v>29.35</v>
      </c>
      <c r="I50" s="216">
        <v>28.450000000000003</v>
      </c>
      <c r="J50" s="216">
        <v>28</v>
      </c>
      <c r="K50" s="216">
        <v>28.5</v>
      </c>
      <c r="L50" s="216">
        <v>31.5</v>
      </c>
      <c r="M50" s="216">
        <v>28.200000000000003</v>
      </c>
      <c r="N50" s="216">
        <v>27.15</v>
      </c>
      <c r="O50" s="216">
        <v>29.5</v>
      </c>
      <c r="P50" s="216">
        <v>30.75</v>
      </c>
      <c r="Q50" s="216">
        <v>28.5</v>
      </c>
      <c r="R50" s="216">
        <v>29.700000000000003</v>
      </c>
      <c r="S50" s="216">
        <v>27.95</v>
      </c>
      <c r="T50" s="216">
        <v>29.703160381195815</v>
      </c>
      <c r="U50" s="216">
        <v>23.128549999999997</v>
      </c>
      <c r="V50" s="216">
        <v>25.35</v>
      </c>
      <c r="W50" s="216">
        <v>33</v>
      </c>
      <c r="X50" s="216">
        <v>28.6</v>
      </c>
      <c r="Y50" s="216">
        <v>31</v>
      </c>
      <c r="Z50" s="216">
        <v>30.800000000000004</v>
      </c>
      <c r="AA50" s="216">
        <v>27.5</v>
      </c>
      <c r="AB50" s="216">
        <v>29</v>
      </c>
      <c r="AC50" s="213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4"/>
      <c r="BH50" s="214"/>
      <c r="BI50" s="214"/>
      <c r="BJ50" s="214"/>
      <c r="BK50" s="214"/>
      <c r="BL50" s="214"/>
      <c r="BM50" s="219"/>
    </row>
    <row r="51" spans="1:65">
      <c r="A51" s="29"/>
      <c r="B51" s="3" t="s">
        <v>271</v>
      </c>
      <c r="C51" s="28"/>
      <c r="D51" s="23">
        <v>1.4989996664442606</v>
      </c>
      <c r="E51" s="23">
        <v>0.40824829046386296</v>
      </c>
      <c r="F51" s="23">
        <v>0.26597352671818375</v>
      </c>
      <c r="G51" s="23">
        <v>0.23493320469160239</v>
      </c>
      <c r="H51" s="23">
        <v>1.0559356040971433</v>
      </c>
      <c r="I51" s="23">
        <v>0.36147844564602649</v>
      </c>
      <c r="J51" s="23">
        <v>0.83666002653407556</v>
      </c>
      <c r="K51" s="23">
        <v>0.54772255750516607</v>
      </c>
      <c r="L51" s="23">
        <v>1.0488088481701516</v>
      </c>
      <c r="M51" s="23">
        <v>0.48339080118126704</v>
      </c>
      <c r="N51" s="23">
        <v>0.6314005596027511</v>
      </c>
      <c r="O51" s="23">
        <v>0.27141603981096402</v>
      </c>
      <c r="P51" s="23">
        <v>0.1264911064067353</v>
      </c>
      <c r="Q51" s="23">
        <v>2.7310559618335657</v>
      </c>
      <c r="R51" s="23">
        <v>0.67453687816160146</v>
      </c>
      <c r="S51" s="23">
        <v>0.22803508501982708</v>
      </c>
      <c r="T51" s="23">
        <v>0.51519495816391092</v>
      </c>
      <c r="U51" s="23">
        <v>0.92310051818134509</v>
      </c>
      <c r="V51" s="23">
        <v>1.5543487382180357</v>
      </c>
      <c r="W51" s="23">
        <v>0.752772652709081</v>
      </c>
      <c r="X51" s="23">
        <v>0.41190613817551502</v>
      </c>
      <c r="Y51" s="23">
        <v>0.63245553203367588</v>
      </c>
      <c r="Z51" s="23">
        <v>0.54037024344425277</v>
      </c>
      <c r="AA51" s="23">
        <v>0.81649658092772603</v>
      </c>
      <c r="AB51" s="23">
        <v>1.778388783890257</v>
      </c>
      <c r="AC51" s="149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86</v>
      </c>
      <c r="C52" s="28"/>
      <c r="D52" s="13">
        <v>5.1958393984203134E-2</v>
      </c>
      <c r="E52" s="13">
        <v>1.3684300239012168E-2</v>
      </c>
      <c r="F52" s="13">
        <v>8.902390470525632E-3</v>
      </c>
      <c r="G52" s="13">
        <v>7.3693437440511675E-3</v>
      </c>
      <c r="H52" s="13">
        <v>3.5855198780887713E-2</v>
      </c>
      <c r="I52" s="13">
        <v>1.2758062787506817E-2</v>
      </c>
      <c r="J52" s="13">
        <v>2.9356492159090371E-2</v>
      </c>
      <c r="K52" s="13">
        <v>1.921833535105846E-2</v>
      </c>
      <c r="L52" s="13">
        <v>3.3295518989528622E-2</v>
      </c>
      <c r="M52" s="13">
        <v>1.7070893508461461E-2</v>
      </c>
      <c r="N52" s="13">
        <v>2.3015816267414984E-2</v>
      </c>
      <c r="O52" s="13">
        <v>9.2057447081163608E-3</v>
      </c>
      <c r="P52" s="13">
        <v>4.1068541041147828E-3</v>
      </c>
      <c r="Q52" s="13">
        <v>9.0532241828736967E-2</v>
      </c>
      <c r="R52" s="13">
        <v>2.2597550357172581E-2</v>
      </c>
      <c r="S52" s="13">
        <v>8.1441101792795387E-3</v>
      </c>
      <c r="T52" s="13">
        <v>1.7306789167512958E-2</v>
      </c>
      <c r="U52" s="13">
        <v>3.9757169645770966E-2</v>
      </c>
      <c r="V52" s="13">
        <v>6.1680505484842683E-2</v>
      </c>
      <c r="W52" s="13">
        <v>2.2927085869312112E-2</v>
      </c>
      <c r="X52" s="13">
        <v>1.4393924455754749E-2</v>
      </c>
      <c r="Y52" s="13">
        <v>2.0401791355925028E-2</v>
      </c>
      <c r="Z52" s="13">
        <v>1.7659158282491916E-2</v>
      </c>
      <c r="AA52" s="13">
        <v>2.9871826131502174E-2</v>
      </c>
      <c r="AB52" s="13">
        <v>6.1465050134455877E-2</v>
      </c>
      <c r="AC52" s="149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3" t="s">
        <v>272</v>
      </c>
      <c r="C53" s="28"/>
      <c r="D53" s="13">
        <v>-2.3513592244190251E-2</v>
      </c>
      <c r="E53" s="13">
        <v>9.7693066914494864E-3</v>
      </c>
      <c r="F53" s="13">
        <v>1.123515181366197E-2</v>
      </c>
      <c r="G53" s="13">
        <v>7.9036096428896307E-2</v>
      </c>
      <c r="H53" s="13">
        <v>-3.2053827241388388E-3</v>
      </c>
      <c r="I53" s="13">
        <v>-4.1001217108679322E-2</v>
      </c>
      <c r="J53" s="13">
        <v>-3.5360047797553862E-2</v>
      </c>
      <c r="K53" s="13">
        <v>-3.5360047797553862E-2</v>
      </c>
      <c r="L53" s="13">
        <v>6.6180999802703644E-2</v>
      </c>
      <c r="M53" s="13">
        <v>-4.156533403979179E-2</v>
      </c>
      <c r="N53" s="13">
        <v>-7.1463531388756496E-2</v>
      </c>
      <c r="O53" s="13">
        <v>-2.0771488619140133E-3</v>
      </c>
      <c r="P53" s="13">
        <v>4.2488088695976867E-2</v>
      </c>
      <c r="Q53" s="13">
        <v>2.1051645313700407E-2</v>
      </c>
      <c r="R53" s="13">
        <v>1.0333423622561844E-2</v>
      </c>
      <c r="S53" s="13">
        <v>-5.2283555730930131E-2</v>
      </c>
      <c r="T53" s="13">
        <v>7.5705987207477232E-3</v>
      </c>
      <c r="U53" s="13">
        <v>-0.2141241903316693</v>
      </c>
      <c r="V53" s="13">
        <v>-0.14705520015783713</v>
      </c>
      <c r="W53" s="13">
        <v>0.1113103542917071</v>
      </c>
      <c r="X53" s="13">
        <v>-3.141122927976614E-2</v>
      </c>
      <c r="Y53" s="13">
        <v>4.9257491869327374E-2</v>
      </c>
      <c r="Z53" s="13">
        <v>3.5718685522626581E-2</v>
      </c>
      <c r="AA53" s="13">
        <v>-7.484823297543175E-2</v>
      </c>
      <c r="AB53" s="13">
        <v>-2.0693007588627688E-2</v>
      </c>
      <c r="AC53" s="149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45" t="s">
        <v>273</v>
      </c>
      <c r="C54" s="46"/>
      <c r="D54" s="44">
        <v>0.36</v>
      </c>
      <c r="E54" s="44">
        <v>0.23</v>
      </c>
      <c r="F54" s="44">
        <v>0.26</v>
      </c>
      <c r="G54" s="44">
        <v>1.47</v>
      </c>
      <c r="H54" s="44">
        <v>0</v>
      </c>
      <c r="I54" s="44">
        <v>0.67</v>
      </c>
      <c r="J54" s="44">
        <v>0.56999999999999995</v>
      </c>
      <c r="K54" s="44">
        <v>0.56999999999999995</v>
      </c>
      <c r="L54" s="44">
        <v>1.24</v>
      </c>
      <c r="M54" s="44">
        <v>0.68</v>
      </c>
      <c r="N54" s="44">
        <v>1.22</v>
      </c>
      <c r="O54" s="44">
        <v>0.02</v>
      </c>
      <c r="P54" s="44">
        <v>0.82</v>
      </c>
      <c r="Q54" s="44">
        <v>0.43</v>
      </c>
      <c r="R54" s="44">
        <v>0.24</v>
      </c>
      <c r="S54" s="44">
        <v>0.88</v>
      </c>
      <c r="T54" s="44">
        <v>0.19</v>
      </c>
      <c r="U54" s="44">
        <v>3.76</v>
      </c>
      <c r="V54" s="44">
        <v>2.57</v>
      </c>
      <c r="W54" s="44">
        <v>2.04</v>
      </c>
      <c r="X54" s="44">
        <v>0.5</v>
      </c>
      <c r="Y54" s="44">
        <v>0.94</v>
      </c>
      <c r="Z54" s="44">
        <v>0.69</v>
      </c>
      <c r="AA54" s="44">
        <v>1.28</v>
      </c>
      <c r="AB54" s="44">
        <v>0.31</v>
      </c>
      <c r="AC54" s="149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BM55" s="55"/>
    </row>
    <row r="56" spans="1:65" ht="15">
      <c r="B56" s="8" t="s">
        <v>548</v>
      </c>
      <c r="BM56" s="27" t="s">
        <v>66</v>
      </c>
    </row>
    <row r="57" spans="1:65" ht="15">
      <c r="A57" s="24" t="s">
        <v>49</v>
      </c>
      <c r="B57" s="18" t="s">
        <v>110</v>
      </c>
      <c r="C57" s="15" t="s">
        <v>111</v>
      </c>
      <c r="D57" s="16" t="s">
        <v>234</v>
      </c>
      <c r="E57" s="17" t="s">
        <v>234</v>
      </c>
      <c r="F57" s="17" t="s">
        <v>234</v>
      </c>
      <c r="G57" s="17" t="s">
        <v>234</v>
      </c>
      <c r="H57" s="17" t="s">
        <v>234</v>
      </c>
      <c r="I57" s="17" t="s">
        <v>234</v>
      </c>
      <c r="J57" s="17" t="s">
        <v>234</v>
      </c>
      <c r="K57" s="17" t="s">
        <v>234</v>
      </c>
      <c r="L57" s="17" t="s">
        <v>234</v>
      </c>
      <c r="M57" s="17" t="s">
        <v>234</v>
      </c>
      <c r="N57" s="17" t="s">
        <v>234</v>
      </c>
      <c r="O57" s="17" t="s">
        <v>234</v>
      </c>
      <c r="P57" s="149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>
        <v>1</v>
      </c>
    </row>
    <row r="58" spans="1:65">
      <c r="A58" s="29"/>
      <c r="B58" s="19" t="s">
        <v>235</v>
      </c>
      <c r="C58" s="9" t="s">
        <v>235</v>
      </c>
      <c r="D58" s="147" t="s">
        <v>237</v>
      </c>
      <c r="E58" s="148" t="s">
        <v>238</v>
      </c>
      <c r="F58" s="148" t="s">
        <v>242</v>
      </c>
      <c r="G58" s="148" t="s">
        <v>250</v>
      </c>
      <c r="H58" s="148" t="s">
        <v>251</v>
      </c>
      <c r="I58" s="148" t="s">
        <v>252</v>
      </c>
      <c r="J58" s="148" t="s">
        <v>253</v>
      </c>
      <c r="K58" s="148" t="s">
        <v>254</v>
      </c>
      <c r="L58" s="148" t="s">
        <v>255</v>
      </c>
      <c r="M58" s="148" t="s">
        <v>259</v>
      </c>
      <c r="N58" s="148" t="s">
        <v>260</v>
      </c>
      <c r="O58" s="148" t="s">
        <v>261</v>
      </c>
      <c r="P58" s="149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 t="s">
        <v>3</v>
      </c>
    </row>
    <row r="59" spans="1:65">
      <c r="A59" s="29"/>
      <c r="B59" s="19"/>
      <c r="C59" s="9"/>
      <c r="D59" s="10" t="s">
        <v>276</v>
      </c>
      <c r="E59" s="11" t="s">
        <v>304</v>
      </c>
      <c r="F59" s="11" t="s">
        <v>278</v>
      </c>
      <c r="G59" s="11" t="s">
        <v>276</v>
      </c>
      <c r="H59" s="11" t="s">
        <v>276</v>
      </c>
      <c r="I59" s="11" t="s">
        <v>276</v>
      </c>
      <c r="J59" s="11" t="s">
        <v>276</v>
      </c>
      <c r="K59" s="11" t="s">
        <v>276</v>
      </c>
      <c r="L59" s="11" t="s">
        <v>278</v>
      </c>
      <c r="M59" s="11" t="s">
        <v>276</v>
      </c>
      <c r="N59" s="11" t="s">
        <v>278</v>
      </c>
      <c r="O59" s="11" t="s">
        <v>278</v>
      </c>
      <c r="P59" s="149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9"/>
      <c r="C60" s="9"/>
      <c r="D60" s="25" t="s">
        <v>305</v>
      </c>
      <c r="E60" s="25" t="s">
        <v>116</v>
      </c>
      <c r="F60" s="25" t="s">
        <v>305</v>
      </c>
      <c r="G60" s="25" t="s">
        <v>305</v>
      </c>
      <c r="H60" s="25" t="s">
        <v>305</v>
      </c>
      <c r="I60" s="25" t="s">
        <v>305</v>
      </c>
      <c r="J60" s="25" t="s">
        <v>305</v>
      </c>
      <c r="K60" s="25" t="s">
        <v>305</v>
      </c>
      <c r="L60" s="25" t="s">
        <v>307</v>
      </c>
      <c r="M60" s="25" t="s">
        <v>279</v>
      </c>
      <c r="N60" s="25" t="s">
        <v>308</v>
      </c>
      <c r="O60" s="25" t="s">
        <v>305</v>
      </c>
      <c r="P60" s="149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1</v>
      </c>
    </row>
    <row r="61" spans="1:65">
      <c r="A61" s="29"/>
      <c r="B61" s="18">
        <v>1</v>
      </c>
      <c r="C61" s="14">
        <v>1</v>
      </c>
      <c r="D61" s="210" t="s">
        <v>311</v>
      </c>
      <c r="E61" s="212">
        <v>28</v>
      </c>
      <c r="F61" s="210">
        <v>4</v>
      </c>
      <c r="G61" s="210" t="s">
        <v>95</v>
      </c>
      <c r="H61" s="210" t="s">
        <v>95</v>
      </c>
      <c r="I61" s="210">
        <v>10</v>
      </c>
      <c r="J61" s="210" t="s">
        <v>95</v>
      </c>
      <c r="K61" s="210" t="s">
        <v>95</v>
      </c>
      <c r="L61" s="210" t="s">
        <v>95</v>
      </c>
      <c r="M61" s="210">
        <v>2</v>
      </c>
      <c r="N61" s="210" t="s">
        <v>95</v>
      </c>
      <c r="O61" s="210" t="s">
        <v>95</v>
      </c>
      <c r="P61" s="213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4"/>
      <c r="BH61" s="214"/>
      <c r="BI61" s="214"/>
      <c r="BJ61" s="214"/>
      <c r="BK61" s="214"/>
      <c r="BL61" s="214"/>
      <c r="BM61" s="215">
        <v>1</v>
      </c>
    </row>
    <row r="62" spans="1:65">
      <c r="A62" s="29"/>
      <c r="B62" s="19">
        <v>1</v>
      </c>
      <c r="C62" s="9">
        <v>2</v>
      </c>
      <c r="D62" s="216" t="s">
        <v>311</v>
      </c>
      <c r="E62" s="218">
        <v>32</v>
      </c>
      <c r="F62" s="216">
        <v>4</v>
      </c>
      <c r="G62" s="216" t="s">
        <v>95</v>
      </c>
      <c r="H62" s="216" t="s">
        <v>95</v>
      </c>
      <c r="I62" s="216">
        <v>10</v>
      </c>
      <c r="J62" s="216" t="s">
        <v>95</v>
      </c>
      <c r="K62" s="216" t="s">
        <v>95</v>
      </c>
      <c r="L62" s="216" t="s">
        <v>95</v>
      </c>
      <c r="M62" s="216">
        <v>2</v>
      </c>
      <c r="N62" s="216" t="s">
        <v>95</v>
      </c>
      <c r="O62" s="216" t="s">
        <v>95</v>
      </c>
      <c r="P62" s="213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5" t="e">
        <v>#N/A</v>
      </c>
    </row>
    <row r="63" spans="1:65">
      <c r="A63" s="29"/>
      <c r="B63" s="19">
        <v>1</v>
      </c>
      <c r="C63" s="9">
        <v>3</v>
      </c>
      <c r="D63" s="216" t="s">
        <v>311</v>
      </c>
      <c r="E63" s="218">
        <v>30</v>
      </c>
      <c r="F63" s="216">
        <v>4</v>
      </c>
      <c r="G63" s="216" t="s">
        <v>95</v>
      </c>
      <c r="H63" s="216" t="s">
        <v>95</v>
      </c>
      <c r="I63" s="216">
        <v>10</v>
      </c>
      <c r="J63" s="216" t="s">
        <v>95</v>
      </c>
      <c r="K63" s="216" t="s">
        <v>95</v>
      </c>
      <c r="L63" s="216" t="s">
        <v>95</v>
      </c>
      <c r="M63" s="216">
        <v>2</v>
      </c>
      <c r="N63" s="216" t="s">
        <v>95</v>
      </c>
      <c r="O63" s="216" t="s">
        <v>95</v>
      </c>
      <c r="P63" s="213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5">
        <v>16</v>
      </c>
    </row>
    <row r="64" spans="1:65">
      <c r="A64" s="29"/>
      <c r="B64" s="19">
        <v>1</v>
      </c>
      <c r="C64" s="9">
        <v>4</v>
      </c>
      <c r="D64" s="216" t="s">
        <v>311</v>
      </c>
      <c r="E64" s="218">
        <v>16</v>
      </c>
      <c r="F64" s="216">
        <v>4</v>
      </c>
      <c r="G64" s="216" t="s">
        <v>95</v>
      </c>
      <c r="H64" s="216" t="s">
        <v>95</v>
      </c>
      <c r="I64" s="216">
        <v>10</v>
      </c>
      <c r="J64" s="216" t="s">
        <v>95</v>
      </c>
      <c r="K64" s="216" t="s">
        <v>95</v>
      </c>
      <c r="L64" s="216" t="s">
        <v>95</v>
      </c>
      <c r="M64" s="216">
        <v>2</v>
      </c>
      <c r="N64" s="216" t="s">
        <v>95</v>
      </c>
      <c r="O64" s="216" t="s">
        <v>95</v>
      </c>
      <c r="P64" s="213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5" t="s">
        <v>95</v>
      </c>
    </row>
    <row r="65" spans="1:65">
      <c r="A65" s="29"/>
      <c r="B65" s="19">
        <v>1</v>
      </c>
      <c r="C65" s="9">
        <v>5</v>
      </c>
      <c r="D65" s="216" t="s">
        <v>311</v>
      </c>
      <c r="E65" s="218">
        <v>30</v>
      </c>
      <c r="F65" s="216">
        <v>3</v>
      </c>
      <c r="G65" s="216" t="s">
        <v>95</v>
      </c>
      <c r="H65" s="216" t="s">
        <v>95</v>
      </c>
      <c r="I65" s="216">
        <v>10</v>
      </c>
      <c r="J65" s="216" t="s">
        <v>95</v>
      </c>
      <c r="K65" s="216" t="s">
        <v>95</v>
      </c>
      <c r="L65" s="216" t="s">
        <v>95</v>
      </c>
      <c r="M65" s="216">
        <v>2</v>
      </c>
      <c r="N65" s="216" t="s">
        <v>95</v>
      </c>
      <c r="O65" s="216" t="s">
        <v>95</v>
      </c>
      <c r="P65" s="213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4"/>
      <c r="BH65" s="214"/>
      <c r="BI65" s="214"/>
      <c r="BJ65" s="214"/>
      <c r="BK65" s="214"/>
      <c r="BL65" s="214"/>
      <c r="BM65" s="215">
        <v>74</v>
      </c>
    </row>
    <row r="66" spans="1:65">
      <c r="A66" s="29"/>
      <c r="B66" s="19">
        <v>1</v>
      </c>
      <c r="C66" s="9">
        <v>6</v>
      </c>
      <c r="D66" s="216" t="s">
        <v>311</v>
      </c>
      <c r="E66" s="216">
        <v>25</v>
      </c>
      <c r="F66" s="216">
        <v>4</v>
      </c>
      <c r="G66" s="216" t="s">
        <v>95</v>
      </c>
      <c r="H66" s="216" t="s">
        <v>95</v>
      </c>
      <c r="I66" s="216">
        <v>10</v>
      </c>
      <c r="J66" s="216" t="s">
        <v>95</v>
      </c>
      <c r="K66" s="216" t="s">
        <v>95</v>
      </c>
      <c r="L66" s="216" t="s">
        <v>95</v>
      </c>
      <c r="M66" s="216">
        <v>2</v>
      </c>
      <c r="N66" s="216" t="s">
        <v>95</v>
      </c>
      <c r="O66" s="216" t="s">
        <v>95</v>
      </c>
      <c r="P66" s="213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9"/>
    </row>
    <row r="67" spans="1:65">
      <c r="A67" s="29"/>
      <c r="B67" s="20" t="s">
        <v>269</v>
      </c>
      <c r="C67" s="12"/>
      <c r="D67" s="220" t="s">
        <v>687</v>
      </c>
      <c r="E67" s="220">
        <v>26.833333333333332</v>
      </c>
      <c r="F67" s="220">
        <v>3.8333333333333335</v>
      </c>
      <c r="G67" s="220" t="s">
        <v>687</v>
      </c>
      <c r="H67" s="220" t="s">
        <v>687</v>
      </c>
      <c r="I67" s="220">
        <v>10</v>
      </c>
      <c r="J67" s="220" t="s">
        <v>687</v>
      </c>
      <c r="K67" s="220" t="s">
        <v>687</v>
      </c>
      <c r="L67" s="220" t="s">
        <v>687</v>
      </c>
      <c r="M67" s="220">
        <v>2</v>
      </c>
      <c r="N67" s="220" t="s">
        <v>687</v>
      </c>
      <c r="O67" s="220" t="s">
        <v>687</v>
      </c>
      <c r="P67" s="213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9"/>
    </row>
    <row r="68" spans="1:65">
      <c r="A68" s="29"/>
      <c r="B68" s="3" t="s">
        <v>270</v>
      </c>
      <c r="C68" s="28"/>
      <c r="D68" s="216" t="s">
        <v>687</v>
      </c>
      <c r="E68" s="216">
        <v>29</v>
      </c>
      <c r="F68" s="216">
        <v>4</v>
      </c>
      <c r="G68" s="216" t="s">
        <v>687</v>
      </c>
      <c r="H68" s="216" t="s">
        <v>687</v>
      </c>
      <c r="I68" s="216">
        <v>10</v>
      </c>
      <c r="J68" s="216" t="s">
        <v>687</v>
      </c>
      <c r="K68" s="216" t="s">
        <v>687</v>
      </c>
      <c r="L68" s="216" t="s">
        <v>687</v>
      </c>
      <c r="M68" s="216">
        <v>2</v>
      </c>
      <c r="N68" s="216" t="s">
        <v>687</v>
      </c>
      <c r="O68" s="216" t="s">
        <v>687</v>
      </c>
      <c r="P68" s="213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4"/>
      <c r="BH68" s="214"/>
      <c r="BI68" s="214"/>
      <c r="BJ68" s="214"/>
      <c r="BK68" s="214"/>
      <c r="BL68" s="214"/>
      <c r="BM68" s="219"/>
    </row>
    <row r="69" spans="1:65">
      <c r="A69" s="29"/>
      <c r="B69" s="3" t="s">
        <v>271</v>
      </c>
      <c r="C69" s="28"/>
      <c r="D69" s="216" t="s">
        <v>687</v>
      </c>
      <c r="E69" s="216">
        <v>5.8109092805400611</v>
      </c>
      <c r="F69" s="216">
        <v>0.40824829046386302</v>
      </c>
      <c r="G69" s="216" t="s">
        <v>687</v>
      </c>
      <c r="H69" s="216" t="s">
        <v>687</v>
      </c>
      <c r="I69" s="216">
        <v>0</v>
      </c>
      <c r="J69" s="216" t="s">
        <v>687</v>
      </c>
      <c r="K69" s="216" t="s">
        <v>687</v>
      </c>
      <c r="L69" s="216" t="s">
        <v>687</v>
      </c>
      <c r="M69" s="216">
        <v>0</v>
      </c>
      <c r="N69" s="216" t="s">
        <v>687</v>
      </c>
      <c r="O69" s="216" t="s">
        <v>687</v>
      </c>
      <c r="P69" s="213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4"/>
      <c r="BH69" s="214"/>
      <c r="BI69" s="214"/>
      <c r="BJ69" s="214"/>
      <c r="BK69" s="214"/>
      <c r="BL69" s="214"/>
      <c r="BM69" s="219"/>
    </row>
    <row r="70" spans="1:65">
      <c r="A70" s="29"/>
      <c r="B70" s="3" t="s">
        <v>86</v>
      </c>
      <c r="C70" s="28"/>
      <c r="D70" s="13" t="s">
        <v>687</v>
      </c>
      <c r="E70" s="13">
        <v>0.21655562536174142</v>
      </c>
      <c r="F70" s="13">
        <v>0.10649955403405122</v>
      </c>
      <c r="G70" s="13" t="s">
        <v>687</v>
      </c>
      <c r="H70" s="13" t="s">
        <v>687</v>
      </c>
      <c r="I70" s="13">
        <v>0</v>
      </c>
      <c r="J70" s="13" t="s">
        <v>687</v>
      </c>
      <c r="K70" s="13" t="s">
        <v>687</v>
      </c>
      <c r="L70" s="13" t="s">
        <v>687</v>
      </c>
      <c r="M70" s="13">
        <v>0</v>
      </c>
      <c r="N70" s="13" t="s">
        <v>687</v>
      </c>
      <c r="O70" s="13" t="s">
        <v>687</v>
      </c>
      <c r="P70" s="149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3" t="s">
        <v>272</v>
      </c>
      <c r="C71" s="28"/>
      <c r="D71" s="13" t="s">
        <v>687</v>
      </c>
      <c r="E71" s="13" t="s">
        <v>687</v>
      </c>
      <c r="F71" s="13" t="s">
        <v>687</v>
      </c>
      <c r="G71" s="13" t="s">
        <v>687</v>
      </c>
      <c r="H71" s="13" t="s">
        <v>687</v>
      </c>
      <c r="I71" s="13" t="s">
        <v>687</v>
      </c>
      <c r="J71" s="13" t="s">
        <v>687</v>
      </c>
      <c r="K71" s="13" t="s">
        <v>687</v>
      </c>
      <c r="L71" s="13" t="s">
        <v>687</v>
      </c>
      <c r="M71" s="13" t="s">
        <v>687</v>
      </c>
      <c r="N71" s="13" t="s">
        <v>687</v>
      </c>
      <c r="O71" s="13" t="s">
        <v>687</v>
      </c>
      <c r="P71" s="149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29"/>
      <c r="B72" s="45" t="s">
        <v>273</v>
      </c>
      <c r="C72" s="46"/>
      <c r="D72" s="44" t="s">
        <v>274</v>
      </c>
      <c r="E72" s="44" t="s">
        <v>274</v>
      </c>
      <c r="F72" s="44" t="s">
        <v>274</v>
      </c>
      <c r="G72" s="44" t="s">
        <v>274</v>
      </c>
      <c r="H72" s="44" t="s">
        <v>274</v>
      </c>
      <c r="I72" s="44" t="s">
        <v>274</v>
      </c>
      <c r="J72" s="44" t="s">
        <v>274</v>
      </c>
      <c r="K72" s="44" t="s">
        <v>274</v>
      </c>
      <c r="L72" s="44" t="s">
        <v>274</v>
      </c>
      <c r="M72" s="44" t="s">
        <v>274</v>
      </c>
      <c r="N72" s="44" t="s">
        <v>274</v>
      </c>
      <c r="O72" s="44" t="s">
        <v>274</v>
      </c>
      <c r="P72" s="149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BM73" s="55"/>
    </row>
    <row r="74" spans="1:65" ht="15">
      <c r="B74" s="8" t="s">
        <v>549</v>
      </c>
      <c r="BM74" s="27" t="s">
        <v>66</v>
      </c>
    </row>
    <row r="75" spans="1:65" ht="15">
      <c r="A75" s="24" t="s">
        <v>10</v>
      </c>
      <c r="B75" s="18" t="s">
        <v>110</v>
      </c>
      <c r="C75" s="15" t="s">
        <v>111</v>
      </c>
      <c r="D75" s="16" t="s">
        <v>234</v>
      </c>
      <c r="E75" s="17" t="s">
        <v>234</v>
      </c>
      <c r="F75" s="17" t="s">
        <v>234</v>
      </c>
      <c r="G75" s="17" t="s">
        <v>234</v>
      </c>
      <c r="H75" s="17" t="s">
        <v>234</v>
      </c>
      <c r="I75" s="17" t="s">
        <v>234</v>
      </c>
      <c r="J75" s="17" t="s">
        <v>234</v>
      </c>
      <c r="K75" s="17" t="s">
        <v>234</v>
      </c>
      <c r="L75" s="17" t="s">
        <v>234</v>
      </c>
      <c r="M75" s="17" t="s">
        <v>234</v>
      </c>
      <c r="N75" s="17" t="s">
        <v>234</v>
      </c>
      <c r="O75" s="17" t="s">
        <v>234</v>
      </c>
      <c r="P75" s="17" t="s">
        <v>234</v>
      </c>
      <c r="Q75" s="17" t="s">
        <v>234</v>
      </c>
      <c r="R75" s="17" t="s">
        <v>234</v>
      </c>
      <c r="S75" s="17" t="s">
        <v>234</v>
      </c>
      <c r="T75" s="17" t="s">
        <v>234</v>
      </c>
      <c r="U75" s="17" t="s">
        <v>234</v>
      </c>
      <c r="V75" s="17" t="s">
        <v>234</v>
      </c>
      <c r="W75" s="17" t="s">
        <v>234</v>
      </c>
      <c r="X75" s="17" t="s">
        <v>234</v>
      </c>
      <c r="Y75" s="17" t="s">
        <v>234</v>
      </c>
      <c r="Z75" s="17" t="s">
        <v>234</v>
      </c>
      <c r="AA75" s="17" t="s">
        <v>234</v>
      </c>
      <c r="AB75" s="17" t="s">
        <v>234</v>
      </c>
      <c r="AC75" s="17" t="s">
        <v>234</v>
      </c>
      <c r="AD75" s="149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1</v>
      </c>
    </row>
    <row r="76" spans="1:65">
      <c r="A76" s="29"/>
      <c r="B76" s="19" t="s">
        <v>235</v>
      </c>
      <c r="C76" s="9" t="s">
        <v>235</v>
      </c>
      <c r="D76" s="147" t="s">
        <v>237</v>
      </c>
      <c r="E76" s="148" t="s">
        <v>238</v>
      </c>
      <c r="F76" s="148" t="s">
        <v>239</v>
      </c>
      <c r="G76" s="148" t="s">
        <v>240</v>
      </c>
      <c r="H76" s="148" t="s">
        <v>241</v>
      </c>
      <c r="I76" s="148" t="s">
        <v>242</v>
      </c>
      <c r="J76" s="148" t="s">
        <v>243</v>
      </c>
      <c r="K76" s="148" t="s">
        <v>244</v>
      </c>
      <c r="L76" s="148" t="s">
        <v>245</v>
      </c>
      <c r="M76" s="148" t="s">
        <v>247</v>
      </c>
      <c r="N76" s="148" t="s">
        <v>248</v>
      </c>
      <c r="O76" s="148" t="s">
        <v>249</v>
      </c>
      <c r="P76" s="148" t="s">
        <v>250</v>
      </c>
      <c r="Q76" s="148" t="s">
        <v>251</v>
      </c>
      <c r="R76" s="148" t="s">
        <v>252</v>
      </c>
      <c r="S76" s="148" t="s">
        <v>253</v>
      </c>
      <c r="T76" s="148" t="s">
        <v>254</v>
      </c>
      <c r="U76" s="148" t="s">
        <v>255</v>
      </c>
      <c r="V76" s="148" t="s">
        <v>256</v>
      </c>
      <c r="W76" s="148" t="s">
        <v>257</v>
      </c>
      <c r="X76" s="148" t="s">
        <v>258</v>
      </c>
      <c r="Y76" s="148" t="s">
        <v>259</v>
      </c>
      <c r="Z76" s="148" t="s">
        <v>260</v>
      </c>
      <c r="AA76" s="148" t="s">
        <v>261</v>
      </c>
      <c r="AB76" s="148" t="s">
        <v>262</v>
      </c>
      <c r="AC76" s="148" t="s">
        <v>263</v>
      </c>
      <c r="AD76" s="149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 t="s">
        <v>3</v>
      </c>
    </row>
    <row r="77" spans="1:65">
      <c r="A77" s="29"/>
      <c r="B77" s="19"/>
      <c r="C77" s="9"/>
      <c r="D77" s="10" t="s">
        <v>276</v>
      </c>
      <c r="E77" s="11" t="s">
        <v>276</v>
      </c>
      <c r="F77" s="11" t="s">
        <v>276</v>
      </c>
      <c r="G77" s="11" t="s">
        <v>304</v>
      </c>
      <c r="H77" s="11" t="s">
        <v>304</v>
      </c>
      <c r="I77" s="11" t="s">
        <v>278</v>
      </c>
      <c r="J77" s="11" t="s">
        <v>304</v>
      </c>
      <c r="K77" s="11" t="s">
        <v>278</v>
      </c>
      <c r="L77" s="11" t="s">
        <v>304</v>
      </c>
      <c r="M77" s="11" t="s">
        <v>278</v>
      </c>
      <c r="N77" s="11" t="s">
        <v>278</v>
      </c>
      <c r="O77" s="11" t="s">
        <v>278</v>
      </c>
      <c r="P77" s="11" t="s">
        <v>276</v>
      </c>
      <c r="Q77" s="11" t="s">
        <v>276</v>
      </c>
      <c r="R77" s="11" t="s">
        <v>276</v>
      </c>
      <c r="S77" s="11" t="s">
        <v>276</v>
      </c>
      <c r="T77" s="11" t="s">
        <v>276</v>
      </c>
      <c r="U77" s="11" t="s">
        <v>278</v>
      </c>
      <c r="V77" s="11" t="s">
        <v>278</v>
      </c>
      <c r="W77" s="11" t="s">
        <v>276</v>
      </c>
      <c r="X77" s="11" t="s">
        <v>304</v>
      </c>
      <c r="Y77" s="11" t="s">
        <v>276</v>
      </c>
      <c r="Z77" s="11" t="s">
        <v>278</v>
      </c>
      <c r="AA77" s="11" t="s">
        <v>278</v>
      </c>
      <c r="AB77" s="11" t="s">
        <v>304</v>
      </c>
      <c r="AC77" s="11" t="s">
        <v>276</v>
      </c>
      <c r="AD77" s="149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9"/>
      <c r="C78" s="9"/>
      <c r="D78" s="25" t="s">
        <v>305</v>
      </c>
      <c r="E78" s="25" t="s">
        <v>116</v>
      </c>
      <c r="F78" s="25" t="s">
        <v>306</v>
      </c>
      <c r="G78" s="25" t="s">
        <v>305</v>
      </c>
      <c r="H78" s="25" t="s">
        <v>307</v>
      </c>
      <c r="I78" s="25" t="s">
        <v>305</v>
      </c>
      <c r="J78" s="25" t="s">
        <v>308</v>
      </c>
      <c r="K78" s="25" t="s">
        <v>307</v>
      </c>
      <c r="L78" s="25" t="s">
        <v>305</v>
      </c>
      <c r="M78" s="25" t="s">
        <v>308</v>
      </c>
      <c r="N78" s="25" t="s">
        <v>308</v>
      </c>
      <c r="O78" s="25" t="s">
        <v>306</v>
      </c>
      <c r="P78" s="25" t="s">
        <v>305</v>
      </c>
      <c r="Q78" s="25" t="s">
        <v>305</v>
      </c>
      <c r="R78" s="25" t="s">
        <v>305</v>
      </c>
      <c r="S78" s="25" t="s">
        <v>305</v>
      </c>
      <c r="T78" s="25" t="s">
        <v>305</v>
      </c>
      <c r="U78" s="25" t="s">
        <v>307</v>
      </c>
      <c r="V78" s="25" t="s">
        <v>279</v>
      </c>
      <c r="W78" s="25" t="s">
        <v>306</v>
      </c>
      <c r="X78" s="25" t="s">
        <v>308</v>
      </c>
      <c r="Y78" s="25" t="s">
        <v>279</v>
      </c>
      <c r="Z78" s="25" t="s">
        <v>308</v>
      </c>
      <c r="AA78" s="25" t="s">
        <v>305</v>
      </c>
      <c r="AB78" s="25" t="s">
        <v>308</v>
      </c>
      <c r="AC78" s="25" t="s">
        <v>309</v>
      </c>
      <c r="AD78" s="149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0</v>
      </c>
    </row>
    <row r="79" spans="1:65">
      <c r="A79" s="29"/>
      <c r="B79" s="18">
        <v>1</v>
      </c>
      <c r="C79" s="14">
        <v>1</v>
      </c>
      <c r="D79" s="221">
        <v>169.9</v>
      </c>
      <c r="E79" s="221">
        <v>169</v>
      </c>
      <c r="F79" s="221">
        <v>164.55380175038454</v>
      </c>
      <c r="G79" s="221">
        <v>166.03</v>
      </c>
      <c r="H79" s="221">
        <v>190</v>
      </c>
      <c r="I79" s="221">
        <v>157</v>
      </c>
      <c r="J79" s="221">
        <v>160</v>
      </c>
      <c r="K79" s="221">
        <v>183</v>
      </c>
      <c r="L79" s="222">
        <v>249.07380000000001</v>
      </c>
      <c r="M79" s="221">
        <v>138</v>
      </c>
      <c r="N79" s="221">
        <v>161</v>
      </c>
      <c r="O79" s="221">
        <v>168</v>
      </c>
      <c r="P79" s="221">
        <v>150</v>
      </c>
      <c r="Q79" s="221">
        <v>160</v>
      </c>
      <c r="R79" s="221">
        <v>170</v>
      </c>
      <c r="S79" s="221">
        <v>160</v>
      </c>
      <c r="T79" s="221">
        <v>160</v>
      </c>
      <c r="U79" s="222">
        <v>130.4197364027292</v>
      </c>
      <c r="V79" s="221">
        <v>178.5146</v>
      </c>
      <c r="W79" s="221">
        <v>172</v>
      </c>
      <c r="X79" s="221">
        <v>153</v>
      </c>
      <c r="Y79" s="221">
        <v>140.9</v>
      </c>
      <c r="Z79" s="221">
        <v>156</v>
      </c>
      <c r="AA79" s="221">
        <v>150</v>
      </c>
      <c r="AB79" s="221">
        <v>181</v>
      </c>
      <c r="AC79" s="221">
        <v>169</v>
      </c>
      <c r="AD79" s="223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4"/>
      <c r="BF79" s="224"/>
      <c r="BG79" s="224"/>
      <c r="BH79" s="224"/>
      <c r="BI79" s="224"/>
      <c r="BJ79" s="224"/>
      <c r="BK79" s="224"/>
      <c r="BL79" s="224"/>
      <c r="BM79" s="225">
        <v>1</v>
      </c>
    </row>
    <row r="80" spans="1:65">
      <c r="A80" s="29"/>
      <c r="B80" s="19">
        <v>1</v>
      </c>
      <c r="C80" s="9">
        <v>2</v>
      </c>
      <c r="D80" s="226">
        <v>173.1</v>
      </c>
      <c r="E80" s="226">
        <v>172</v>
      </c>
      <c r="F80" s="226">
        <v>166.15387839424668</v>
      </c>
      <c r="G80" s="226">
        <v>165.28</v>
      </c>
      <c r="H80" s="226">
        <v>181.4</v>
      </c>
      <c r="I80" s="226">
        <v>154</v>
      </c>
      <c r="J80" s="226">
        <v>166</v>
      </c>
      <c r="K80" s="226">
        <v>180</v>
      </c>
      <c r="L80" s="227">
        <v>248.6454</v>
      </c>
      <c r="M80" s="226">
        <v>134</v>
      </c>
      <c r="N80" s="226">
        <v>165</v>
      </c>
      <c r="O80" s="226">
        <v>168</v>
      </c>
      <c r="P80" s="226">
        <v>150</v>
      </c>
      <c r="Q80" s="226">
        <v>170</v>
      </c>
      <c r="R80" s="226">
        <v>160</v>
      </c>
      <c r="S80" s="226">
        <v>160</v>
      </c>
      <c r="T80" s="226">
        <v>160</v>
      </c>
      <c r="U80" s="227">
        <v>125.95847967604711</v>
      </c>
      <c r="V80" s="226">
        <v>200.66</v>
      </c>
      <c r="W80" s="226">
        <v>173</v>
      </c>
      <c r="X80" s="226">
        <v>153</v>
      </c>
      <c r="Y80" s="226">
        <v>146.1</v>
      </c>
      <c r="Z80" s="226">
        <v>158</v>
      </c>
      <c r="AA80" s="226">
        <v>150</v>
      </c>
      <c r="AB80" s="226">
        <v>189</v>
      </c>
      <c r="AC80" s="226">
        <v>160</v>
      </c>
      <c r="AD80" s="223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  <c r="BC80" s="224"/>
      <c r="BD80" s="224"/>
      <c r="BE80" s="224"/>
      <c r="BF80" s="224"/>
      <c r="BG80" s="224"/>
      <c r="BH80" s="224"/>
      <c r="BI80" s="224"/>
      <c r="BJ80" s="224"/>
      <c r="BK80" s="224"/>
      <c r="BL80" s="224"/>
      <c r="BM80" s="225">
        <v>24</v>
      </c>
    </row>
    <row r="81" spans="1:65">
      <c r="A81" s="29"/>
      <c r="B81" s="19">
        <v>1</v>
      </c>
      <c r="C81" s="9">
        <v>3</v>
      </c>
      <c r="D81" s="228">
        <v>138</v>
      </c>
      <c r="E81" s="226">
        <v>169</v>
      </c>
      <c r="F81" s="226">
        <v>162.43109338825607</v>
      </c>
      <c r="G81" s="226">
        <v>164.42</v>
      </c>
      <c r="H81" s="226">
        <v>185.6</v>
      </c>
      <c r="I81" s="226">
        <v>156</v>
      </c>
      <c r="J81" s="226">
        <v>155</v>
      </c>
      <c r="K81" s="226">
        <v>180</v>
      </c>
      <c r="L81" s="227">
        <v>258.26400000000001</v>
      </c>
      <c r="M81" s="226">
        <v>138</v>
      </c>
      <c r="N81" s="226">
        <v>157</v>
      </c>
      <c r="O81" s="226">
        <v>172</v>
      </c>
      <c r="P81" s="226">
        <v>150</v>
      </c>
      <c r="Q81" s="226">
        <v>160</v>
      </c>
      <c r="R81" s="226">
        <v>170</v>
      </c>
      <c r="S81" s="226">
        <v>160</v>
      </c>
      <c r="T81" s="226">
        <v>160</v>
      </c>
      <c r="U81" s="227">
        <v>128.35585789854761</v>
      </c>
      <c r="V81" s="226">
        <v>172.8014</v>
      </c>
      <c r="W81" s="226">
        <v>166</v>
      </c>
      <c r="X81" s="226">
        <v>150</v>
      </c>
      <c r="Y81" s="226">
        <v>147.6</v>
      </c>
      <c r="Z81" s="226">
        <v>154</v>
      </c>
      <c r="AA81" s="226">
        <v>148</v>
      </c>
      <c r="AB81" s="226">
        <v>178</v>
      </c>
      <c r="AC81" s="226">
        <v>169</v>
      </c>
      <c r="AD81" s="223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  <c r="BC81" s="224"/>
      <c r="BD81" s="224"/>
      <c r="BE81" s="224"/>
      <c r="BF81" s="224"/>
      <c r="BG81" s="224"/>
      <c r="BH81" s="224"/>
      <c r="BI81" s="224"/>
      <c r="BJ81" s="224"/>
      <c r="BK81" s="224"/>
      <c r="BL81" s="224"/>
      <c r="BM81" s="225">
        <v>16</v>
      </c>
    </row>
    <row r="82" spans="1:65">
      <c r="A82" s="29"/>
      <c r="B82" s="19">
        <v>1</v>
      </c>
      <c r="C82" s="9">
        <v>4</v>
      </c>
      <c r="D82" s="226">
        <v>172.4</v>
      </c>
      <c r="E82" s="226">
        <v>170</v>
      </c>
      <c r="F82" s="226">
        <v>167.51525875509606</v>
      </c>
      <c r="G82" s="226">
        <v>163.4</v>
      </c>
      <c r="H82" s="226">
        <v>184.2</v>
      </c>
      <c r="I82" s="226">
        <v>148</v>
      </c>
      <c r="J82" s="226">
        <v>159</v>
      </c>
      <c r="K82" s="226">
        <v>180</v>
      </c>
      <c r="L82" s="227">
        <v>253.11300000000003</v>
      </c>
      <c r="M82" s="226">
        <v>140</v>
      </c>
      <c r="N82" s="226">
        <v>166</v>
      </c>
      <c r="O82" s="226">
        <v>167</v>
      </c>
      <c r="P82" s="226">
        <v>150</v>
      </c>
      <c r="Q82" s="226">
        <v>170</v>
      </c>
      <c r="R82" s="226">
        <v>160</v>
      </c>
      <c r="S82" s="226">
        <v>160</v>
      </c>
      <c r="T82" s="226">
        <v>160</v>
      </c>
      <c r="U82" s="227">
        <v>125.51268177647427</v>
      </c>
      <c r="V82" s="226">
        <v>191.76329999999999</v>
      </c>
      <c r="W82" s="226">
        <v>166</v>
      </c>
      <c r="X82" s="226">
        <v>155</v>
      </c>
      <c r="Y82" s="226">
        <v>155.1</v>
      </c>
      <c r="Z82" s="226">
        <v>157</v>
      </c>
      <c r="AA82" s="226">
        <v>150</v>
      </c>
      <c r="AB82" s="228">
        <v>212</v>
      </c>
      <c r="AC82" s="226">
        <v>152</v>
      </c>
      <c r="AD82" s="223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4"/>
      <c r="BG82" s="224"/>
      <c r="BH82" s="224"/>
      <c r="BI82" s="224"/>
      <c r="BJ82" s="224"/>
      <c r="BK82" s="224"/>
      <c r="BL82" s="224"/>
      <c r="BM82" s="225">
        <v>163.82933977639394</v>
      </c>
    </row>
    <row r="83" spans="1:65">
      <c r="A83" s="29"/>
      <c r="B83" s="19">
        <v>1</v>
      </c>
      <c r="C83" s="9">
        <v>5</v>
      </c>
      <c r="D83" s="226">
        <v>177.1</v>
      </c>
      <c r="E83" s="226">
        <v>170</v>
      </c>
      <c r="F83" s="226">
        <v>165.12994101584923</v>
      </c>
      <c r="G83" s="226">
        <v>166.28319999999999</v>
      </c>
      <c r="H83" s="226">
        <v>189.8</v>
      </c>
      <c r="I83" s="226">
        <v>144</v>
      </c>
      <c r="J83" s="226">
        <v>162</v>
      </c>
      <c r="K83" s="226">
        <v>180</v>
      </c>
      <c r="L83" s="227">
        <v>248.01480000000001</v>
      </c>
      <c r="M83" s="226">
        <v>137</v>
      </c>
      <c r="N83" s="226">
        <v>166</v>
      </c>
      <c r="O83" s="226">
        <v>173</v>
      </c>
      <c r="P83" s="226">
        <v>150</v>
      </c>
      <c r="Q83" s="226">
        <v>160</v>
      </c>
      <c r="R83" s="226">
        <v>160</v>
      </c>
      <c r="S83" s="226">
        <v>160</v>
      </c>
      <c r="T83" s="226">
        <v>160</v>
      </c>
      <c r="U83" s="227">
        <v>131.98550107349277</v>
      </c>
      <c r="V83" s="226">
        <v>190.13980000000001</v>
      </c>
      <c r="W83" s="226">
        <v>169</v>
      </c>
      <c r="X83" s="226">
        <v>155</v>
      </c>
      <c r="Y83" s="226">
        <v>149.69999999999999</v>
      </c>
      <c r="Z83" s="226">
        <v>153</v>
      </c>
      <c r="AA83" s="226">
        <v>149</v>
      </c>
      <c r="AB83" s="226">
        <v>193</v>
      </c>
      <c r="AC83" s="226">
        <v>167</v>
      </c>
      <c r="AD83" s="223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4"/>
      <c r="BG83" s="224"/>
      <c r="BH83" s="224"/>
      <c r="BI83" s="224"/>
      <c r="BJ83" s="224"/>
      <c r="BK83" s="224"/>
      <c r="BL83" s="224"/>
      <c r="BM83" s="225">
        <v>75</v>
      </c>
    </row>
    <row r="84" spans="1:65">
      <c r="A84" s="29"/>
      <c r="B84" s="19">
        <v>1</v>
      </c>
      <c r="C84" s="9">
        <v>6</v>
      </c>
      <c r="D84" s="226">
        <v>173.4</v>
      </c>
      <c r="E84" s="226">
        <v>172</v>
      </c>
      <c r="F84" s="226">
        <v>158.33335449689685</v>
      </c>
      <c r="G84" s="226">
        <v>164.24</v>
      </c>
      <c r="H84" s="226">
        <v>186.9</v>
      </c>
      <c r="I84" s="226">
        <v>151</v>
      </c>
      <c r="J84" s="226">
        <v>160</v>
      </c>
      <c r="K84" s="226">
        <v>177</v>
      </c>
      <c r="L84" s="227">
        <v>253.31479999999999</v>
      </c>
      <c r="M84" s="226">
        <v>139</v>
      </c>
      <c r="N84" s="226">
        <v>160</v>
      </c>
      <c r="O84" s="226">
        <v>176</v>
      </c>
      <c r="P84" s="226">
        <v>150</v>
      </c>
      <c r="Q84" s="226">
        <v>170</v>
      </c>
      <c r="R84" s="226">
        <v>160</v>
      </c>
      <c r="S84" s="226">
        <v>160</v>
      </c>
      <c r="T84" s="226">
        <v>160</v>
      </c>
      <c r="U84" s="227">
        <v>130.45796353826708</v>
      </c>
      <c r="V84" s="226">
        <v>193.99529999999999</v>
      </c>
      <c r="W84" s="226">
        <v>161</v>
      </c>
      <c r="X84" s="226">
        <v>152</v>
      </c>
      <c r="Y84" s="226">
        <v>146</v>
      </c>
      <c r="Z84" s="226">
        <v>154</v>
      </c>
      <c r="AA84" s="226">
        <v>154</v>
      </c>
      <c r="AB84" s="226">
        <v>191</v>
      </c>
      <c r="AC84" s="226">
        <v>165</v>
      </c>
      <c r="AD84" s="223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  <c r="BC84" s="224"/>
      <c r="BD84" s="224"/>
      <c r="BE84" s="224"/>
      <c r="BF84" s="224"/>
      <c r="BG84" s="224"/>
      <c r="BH84" s="224"/>
      <c r="BI84" s="224"/>
      <c r="BJ84" s="224"/>
      <c r="BK84" s="224"/>
      <c r="BL84" s="224"/>
      <c r="BM84" s="229"/>
    </row>
    <row r="85" spans="1:65">
      <c r="A85" s="29"/>
      <c r="B85" s="20" t="s">
        <v>269</v>
      </c>
      <c r="C85" s="12"/>
      <c r="D85" s="230">
        <v>167.31666666666666</v>
      </c>
      <c r="E85" s="230">
        <v>170.33333333333334</v>
      </c>
      <c r="F85" s="230">
        <v>164.0195546334549</v>
      </c>
      <c r="G85" s="230">
        <v>164.94219999999999</v>
      </c>
      <c r="H85" s="230">
        <v>186.31666666666669</v>
      </c>
      <c r="I85" s="230">
        <v>151.66666666666666</v>
      </c>
      <c r="J85" s="230">
        <v>160.33333333333334</v>
      </c>
      <c r="K85" s="230">
        <v>180</v>
      </c>
      <c r="L85" s="230">
        <v>251.73763333333332</v>
      </c>
      <c r="M85" s="230">
        <v>137.66666666666666</v>
      </c>
      <c r="N85" s="230">
        <v>162.5</v>
      </c>
      <c r="O85" s="230">
        <v>170.66666666666666</v>
      </c>
      <c r="P85" s="230">
        <v>150</v>
      </c>
      <c r="Q85" s="230">
        <v>165</v>
      </c>
      <c r="R85" s="230">
        <v>163.33333333333334</v>
      </c>
      <c r="S85" s="230">
        <v>160</v>
      </c>
      <c r="T85" s="230">
        <v>160</v>
      </c>
      <c r="U85" s="230">
        <v>128.78170339425967</v>
      </c>
      <c r="V85" s="230">
        <v>187.97906666666665</v>
      </c>
      <c r="W85" s="230">
        <v>167.83333333333334</v>
      </c>
      <c r="X85" s="230">
        <v>153</v>
      </c>
      <c r="Y85" s="230">
        <v>147.56666666666669</v>
      </c>
      <c r="Z85" s="230">
        <v>155.33333333333334</v>
      </c>
      <c r="AA85" s="230">
        <v>150.16666666666666</v>
      </c>
      <c r="AB85" s="230">
        <v>190.66666666666666</v>
      </c>
      <c r="AC85" s="230">
        <v>163.66666666666666</v>
      </c>
      <c r="AD85" s="223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  <c r="BC85" s="224"/>
      <c r="BD85" s="224"/>
      <c r="BE85" s="224"/>
      <c r="BF85" s="224"/>
      <c r="BG85" s="224"/>
      <c r="BH85" s="224"/>
      <c r="BI85" s="224"/>
      <c r="BJ85" s="224"/>
      <c r="BK85" s="224"/>
      <c r="BL85" s="224"/>
      <c r="BM85" s="229"/>
    </row>
    <row r="86" spans="1:65">
      <c r="A86" s="29"/>
      <c r="B86" s="3" t="s">
        <v>270</v>
      </c>
      <c r="C86" s="28"/>
      <c r="D86" s="226">
        <v>172.75</v>
      </c>
      <c r="E86" s="226">
        <v>170</v>
      </c>
      <c r="F86" s="226">
        <v>164.84187138311688</v>
      </c>
      <c r="G86" s="226">
        <v>164.85</v>
      </c>
      <c r="H86" s="226">
        <v>186.25</v>
      </c>
      <c r="I86" s="226">
        <v>152.5</v>
      </c>
      <c r="J86" s="226">
        <v>160</v>
      </c>
      <c r="K86" s="226">
        <v>180</v>
      </c>
      <c r="L86" s="226">
        <v>251.09340000000003</v>
      </c>
      <c r="M86" s="226">
        <v>138</v>
      </c>
      <c r="N86" s="226">
        <v>163</v>
      </c>
      <c r="O86" s="226">
        <v>170</v>
      </c>
      <c r="P86" s="226">
        <v>150</v>
      </c>
      <c r="Q86" s="226">
        <v>165</v>
      </c>
      <c r="R86" s="226">
        <v>160</v>
      </c>
      <c r="S86" s="226">
        <v>160</v>
      </c>
      <c r="T86" s="226">
        <v>160</v>
      </c>
      <c r="U86" s="226">
        <v>129.38779715063839</v>
      </c>
      <c r="V86" s="226">
        <v>190.95155</v>
      </c>
      <c r="W86" s="226">
        <v>167.5</v>
      </c>
      <c r="X86" s="226">
        <v>153</v>
      </c>
      <c r="Y86" s="226">
        <v>146.85</v>
      </c>
      <c r="Z86" s="226">
        <v>155</v>
      </c>
      <c r="AA86" s="226">
        <v>150</v>
      </c>
      <c r="AB86" s="226">
        <v>190</v>
      </c>
      <c r="AC86" s="226">
        <v>166</v>
      </c>
      <c r="AD86" s="223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/>
      <c r="BK86" s="224"/>
      <c r="BL86" s="224"/>
      <c r="BM86" s="229"/>
    </row>
    <row r="87" spans="1:65">
      <c r="A87" s="29"/>
      <c r="B87" s="3" t="s">
        <v>271</v>
      </c>
      <c r="C87" s="28"/>
      <c r="D87" s="226">
        <v>14.547496921005575</v>
      </c>
      <c r="E87" s="226">
        <v>1.3662601021279464</v>
      </c>
      <c r="F87" s="226">
        <v>3.2603602329370029</v>
      </c>
      <c r="G87" s="226">
        <v>1.1171264207778786</v>
      </c>
      <c r="H87" s="226">
        <v>3.3229003395628167</v>
      </c>
      <c r="I87" s="226">
        <v>5.00666222813829</v>
      </c>
      <c r="J87" s="226">
        <v>3.6147844564602551</v>
      </c>
      <c r="K87" s="226">
        <v>1.8973665961010275</v>
      </c>
      <c r="L87" s="226">
        <v>3.93674873654221</v>
      </c>
      <c r="M87" s="226">
        <v>2.0655911179772892</v>
      </c>
      <c r="N87" s="226">
        <v>3.7282703764614498</v>
      </c>
      <c r="O87" s="226">
        <v>3.5590260840104371</v>
      </c>
      <c r="P87" s="226">
        <v>0</v>
      </c>
      <c r="Q87" s="226">
        <v>5.4772255750516612</v>
      </c>
      <c r="R87" s="226">
        <v>5.1639777949432224</v>
      </c>
      <c r="S87" s="226">
        <v>0</v>
      </c>
      <c r="T87" s="226">
        <v>0</v>
      </c>
      <c r="U87" s="226">
        <v>2.6304280512314877</v>
      </c>
      <c r="V87" s="226">
        <v>10.353048043096614</v>
      </c>
      <c r="W87" s="226">
        <v>4.4459719597256413</v>
      </c>
      <c r="X87" s="226">
        <v>1.8973665961010275</v>
      </c>
      <c r="Y87" s="226">
        <v>4.6979428121962732</v>
      </c>
      <c r="Z87" s="226">
        <v>1.9663841605003503</v>
      </c>
      <c r="AA87" s="226">
        <v>2.0412414523193152</v>
      </c>
      <c r="AB87" s="226">
        <v>11.97775716345371</v>
      </c>
      <c r="AC87" s="226">
        <v>6.6231915770772218</v>
      </c>
      <c r="AD87" s="223"/>
      <c r="AE87" s="224"/>
      <c r="AF87" s="224"/>
      <c r="AG87" s="224"/>
      <c r="AH87" s="224"/>
      <c r="AI87" s="224"/>
      <c r="AJ87" s="224"/>
      <c r="AK87" s="224"/>
      <c r="AL87" s="224"/>
      <c r="AM87" s="224"/>
      <c r="AN87" s="224"/>
      <c r="AO87" s="224"/>
      <c r="AP87" s="224"/>
      <c r="AQ87" s="224"/>
      <c r="AR87" s="224"/>
      <c r="AS87" s="224"/>
      <c r="AT87" s="224"/>
      <c r="AU87" s="224"/>
      <c r="AV87" s="224"/>
      <c r="AW87" s="224"/>
      <c r="AX87" s="224"/>
      <c r="AY87" s="224"/>
      <c r="AZ87" s="224"/>
      <c r="BA87" s="224"/>
      <c r="BB87" s="224"/>
      <c r="BC87" s="224"/>
      <c r="BD87" s="224"/>
      <c r="BE87" s="224"/>
      <c r="BF87" s="224"/>
      <c r="BG87" s="224"/>
      <c r="BH87" s="224"/>
      <c r="BI87" s="224"/>
      <c r="BJ87" s="224"/>
      <c r="BK87" s="224"/>
      <c r="BL87" s="224"/>
      <c r="BM87" s="229"/>
    </row>
    <row r="88" spans="1:65">
      <c r="A88" s="29"/>
      <c r="B88" s="3" t="s">
        <v>86</v>
      </c>
      <c r="C88" s="28"/>
      <c r="D88" s="13">
        <v>8.6945892545107525E-2</v>
      </c>
      <c r="E88" s="13">
        <v>8.0210964899879427E-3</v>
      </c>
      <c r="F88" s="13">
        <v>1.9877875173013003E-2</v>
      </c>
      <c r="G88" s="13">
        <v>6.7728357010994073E-3</v>
      </c>
      <c r="H88" s="13">
        <v>1.7834691866335895E-2</v>
      </c>
      <c r="I88" s="13">
        <v>3.3010959745966746E-2</v>
      </c>
      <c r="J88" s="13">
        <v>2.254543320037581E-2</v>
      </c>
      <c r="K88" s="13">
        <v>1.0540925533894598E-2</v>
      </c>
      <c r="L88" s="13">
        <v>1.5638300417837977E-2</v>
      </c>
      <c r="M88" s="13">
        <v>1.5004293835186122E-2</v>
      </c>
      <c r="N88" s="13">
        <v>2.2943202316685844E-2</v>
      </c>
      <c r="O88" s="13">
        <v>2.0853668460998655E-2</v>
      </c>
      <c r="P88" s="13">
        <v>0</v>
      </c>
      <c r="Q88" s="13">
        <v>3.3195306515464616E-2</v>
      </c>
      <c r="R88" s="13">
        <v>3.1616190581285036E-2</v>
      </c>
      <c r="S88" s="13">
        <v>0</v>
      </c>
      <c r="T88" s="13">
        <v>0</v>
      </c>
      <c r="U88" s="13">
        <v>2.0425479566600738E-2</v>
      </c>
      <c r="V88" s="13">
        <v>5.507553700889007E-2</v>
      </c>
      <c r="W88" s="13">
        <v>2.6490398965594682E-2</v>
      </c>
      <c r="X88" s="13">
        <v>1.2401088863405409E-2</v>
      </c>
      <c r="Y88" s="13">
        <v>3.1836070559269972E-2</v>
      </c>
      <c r="Z88" s="13">
        <v>1.265912549678337E-2</v>
      </c>
      <c r="AA88" s="13">
        <v>1.3593172823436061E-2</v>
      </c>
      <c r="AB88" s="13">
        <v>6.2820404703428548E-2</v>
      </c>
      <c r="AC88" s="13">
        <v>4.0467565644056347E-2</v>
      </c>
      <c r="AD88" s="149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3" t="s">
        <v>272</v>
      </c>
      <c r="C89" s="28"/>
      <c r="D89" s="13">
        <v>2.1286339156542322E-2</v>
      </c>
      <c r="E89" s="13">
        <v>3.9699809361476657E-2</v>
      </c>
      <c r="F89" s="13">
        <v>1.1610548960312439E-3</v>
      </c>
      <c r="G89" s="13">
        <v>6.792801735787668E-3</v>
      </c>
      <c r="H89" s="13">
        <v>0.13726068188375207</v>
      </c>
      <c r="I89" s="13">
        <v>-7.4239895774027787E-2</v>
      </c>
      <c r="J89" s="13">
        <v>-2.1339318389686501E-2</v>
      </c>
      <c r="K89" s="13">
        <v>9.8704299520933958E-2</v>
      </c>
      <c r="L89" s="13">
        <v>0.53658455608087618</v>
      </c>
      <c r="M89" s="13">
        <v>-0.15969467462565601</v>
      </c>
      <c r="N89" s="13">
        <v>-8.1141740436011522E-3</v>
      </c>
      <c r="O89" s="13">
        <v>4.1734446953181958E-2</v>
      </c>
      <c r="P89" s="13">
        <v>-8.4413083732554961E-2</v>
      </c>
      <c r="Q89" s="13">
        <v>7.1456078941896095E-3</v>
      </c>
      <c r="R89" s="13">
        <v>-3.027580064337565E-3</v>
      </c>
      <c r="S89" s="13">
        <v>-2.3373955981391914E-2</v>
      </c>
      <c r="T89" s="13">
        <v>-2.3373955981391914E-2</v>
      </c>
      <c r="U89" s="13">
        <v>-0.21392771545054023</v>
      </c>
      <c r="V89" s="13">
        <v>0.14740782648110518</v>
      </c>
      <c r="W89" s="13">
        <v>2.4440027423685784E-2</v>
      </c>
      <c r="X89" s="13">
        <v>-6.6101345407206025E-2</v>
      </c>
      <c r="Y89" s="13">
        <v>-9.9265938152004463E-2</v>
      </c>
      <c r="Z89" s="13">
        <v>-5.1858882265267914E-2</v>
      </c>
      <c r="AA89" s="13">
        <v>-8.339576493670231E-2</v>
      </c>
      <c r="AB89" s="13">
        <v>0.16381270245550783</v>
      </c>
      <c r="AC89" s="13">
        <v>-9.9294247263226332E-4</v>
      </c>
      <c r="AD89" s="149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29"/>
      <c r="B90" s="45" t="s">
        <v>273</v>
      </c>
      <c r="C90" s="46"/>
      <c r="D90" s="44">
        <v>0.34</v>
      </c>
      <c r="E90" s="44">
        <v>0.6</v>
      </c>
      <c r="F90" s="44">
        <v>0.05</v>
      </c>
      <c r="G90" s="44">
        <v>0.13</v>
      </c>
      <c r="H90" s="44">
        <v>2.0099999999999998</v>
      </c>
      <c r="I90" s="44">
        <v>1.04</v>
      </c>
      <c r="J90" s="44">
        <v>0.28000000000000003</v>
      </c>
      <c r="K90" s="44">
        <v>1.45</v>
      </c>
      <c r="L90" s="44">
        <v>7.76</v>
      </c>
      <c r="M90" s="44">
        <v>2.27</v>
      </c>
      <c r="N90" s="44">
        <v>0.09</v>
      </c>
      <c r="O90" s="44">
        <v>0.63</v>
      </c>
      <c r="P90" s="44">
        <v>1.19</v>
      </c>
      <c r="Q90" s="44">
        <v>0.13</v>
      </c>
      <c r="R90" s="44">
        <v>0.01</v>
      </c>
      <c r="S90" s="44">
        <v>0.31</v>
      </c>
      <c r="T90" s="44">
        <v>0.31</v>
      </c>
      <c r="U90" s="44">
        <v>3.05</v>
      </c>
      <c r="V90" s="44">
        <v>2.15</v>
      </c>
      <c r="W90" s="44">
        <v>0.38</v>
      </c>
      <c r="X90" s="44">
        <v>0.92</v>
      </c>
      <c r="Y90" s="44">
        <v>1.4</v>
      </c>
      <c r="Z90" s="44">
        <v>0.72</v>
      </c>
      <c r="AA90" s="44">
        <v>1.17</v>
      </c>
      <c r="AB90" s="44">
        <v>2.39</v>
      </c>
      <c r="AC90" s="44">
        <v>0.01</v>
      </c>
      <c r="AD90" s="149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BM91" s="55"/>
    </row>
    <row r="92" spans="1:65" ht="15">
      <c r="B92" s="8" t="s">
        <v>550</v>
      </c>
      <c r="BM92" s="27" t="s">
        <v>66</v>
      </c>
    </row>
    <row r="93" spans="1:65" ht="15">
      <c r="A93" s="24" t="s">
        <v>13</v>
      </c>
      <c r="B93" s="18" t="s">
        <v>110</v>
      </c>
      <c r="C93" s="15" t="s">
        <v>111</v>
      </c>
      <c r="D93" s="16" t="s">
        <v>234</v>
      </c>
      <c r="E93" s="17" t="s">
        <v>234</v>
      </c>
      <c r="F93" s="17" t="s">
        <v>234</v>
      </c>
      <c r="G93" s="17" t="s">
        <v>234</v>
      </c>
      <c r="H93" s="17" t="s">
        <v>234</v>
      </c>
      <c r="I93" s="17" t="s">
        <v>234</v>
      </c>
      <c r="J93" s="17" t="s">
        <v>234</v>
      </c>
      <c r="K93" s="17" t="s">
        <v>234</v>
      </c>
      <c r="L93" s="17" t="s">
        <v>234</v>
      </c>
      <c r="M93" s="17" t="s">
        <v>234</v>
      </c>
      <c r="N93" s="17" t="s">
        <v>234</v>
      </c>
      <c r="O93" s="17" t="s">
        <v>234</v>
      </c>
      <c r="P93" s="17" t="s">
        <v>234</v>
      </c>
      <c r="Q93" s="17" t="s">
        <v>234</v>
      </c>
      <c r="R93" s="17" t="s">
        <v>234</v>
      </c>
      <c r="S93" s="17" t="s">
        <v>234</v>
      </c>
      <c r="T93" s="17" t="s">
        <v>234</v>
      </c>
      <c r="U93" s="17" t="s">
        <v>234</v>
      </c>
      <c r="V93" s="17" t="s">
        <v>234</v>
      </c>
      <c r="W93" s="17" t="s">
        <v>234</v>
      </c>
      <c r="X93" s="17" t="s">
        <v>234</v>
      </c>
      <c r="Y93" s="17" t="s">
        <v>234</v>
      </c>
      <c r="Z93" s="17" t="s">
        <v>234</v>
      </c>
      <c r="AA93" s="149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1</v>
      </c>
    </row>
    <row r="94" spans="1:65">
      <c r="A94" s="29"/>
      <c r="B94" s="19" t="s">
        <v>235</v>
      </c>
      <c r="C94" s="9" t="s">
        <v>235</v>
      </c>
      <c r="D94" s="147" t="s">
        <v>238</v>
      </c>
      <c r="E94" s="148" t="s">
        <v>239</v>
      </c>
      <c r="F94" s="148" t="s">
        <v>240</v>
      </c>
      <c r="G94" s="148" t="s">
        <v>241</v>
      </c>
      <c r="H94" s="148" t="s">
        <v>242</v>
      </c>
      <c r="I94" s="148" t="s">
        <v>243</v>
      </c>
      <c r="J94" s="148" t="s">
        <v>244</v>
      </c>
      <c r="K94" s="148" t="s">
        <v>245</v>
      </c>
      <c r="L94" s="148" t="s">
        <v>247</v>
      </c>
      <c r="M94" s="148" t="s">
        <v>248</v>
      </c>
      <c r="N94" s="148" t="s">
        <v>249</v>
      </c>
      <c r="O94" s="148" t="s">
        <v>250</v>
      </c>
      <c r="P94" s="148" t="s">
        <v>251</v>
      </c>
      <c r="Q94" s="148" t="s">
        <v>252</v>
      </c>
      <c r="R94" s="148" t="s">
        <v>253</v>
      </c>
      <c r="S94" s="148" t="s">
        <v>254</v>
      </c>
      <c r="T94" s="148" t="s">
        <v>255</v>
      </c>
      <c r="U94" s="148" t="s">
        <v>257</v>
      </c>
      <c r="V94" s="148" t="s">
        <v>258</v>
      </c>
      <c r="W94" s="148" t="s">
        <v>260</v>
      </c>
      <c r="X94" s="148" t="s">
        <v>261</v>
      </c>
      <c r="Y94" s="148" t="s">
        <v>262</v>
      </c>
      <c r="Z94" s="148" t="s">
        <v>263</v>
      </c>
      <c r="AA94" s="149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 t="s">
        <v>3</v>
      </c>
    </row>
    <row r="95" spans="1:65">
      <c r="A95" s="29"/>
      <c r="B95" s="19"/>
      <c r="C95" s="9"/>
      <c r="D95" s="10" t="s">
        <v>276</v>
      </c>
      <c r="E95" s="11" t="s">
        <v>276</v>
      </c>
      <c r="F95" s="11" t="s">
        <v>304</v>
      </c>
      <c r="G95" s="11" t="s">
        <v>304</v>
      </c>
      <c r="H95" s="11" t="s">
        <v>278</v>
      </c>
      <c r="I95" s="11" t="s">
        <v>276</v>
      </c>
      <c r="J95" s="11" t="s">
        <v>278</v>
      </c>
      <c r="K95" s="11" t="s">
        <v>276</v>
      </c>
      <c r="L95" s="11" t="s">
        <v>278</v>
      </c>
      <c r="M95" s="11" t="s">
        <v>278</v>
      </c>
      <c r="N95" s="11" t="s">
        <v>278</v>
      </c>
      <c r="O95" s="11" t="s">
        <v>276</v>
      </c>
      <c r="P95" s="11" t="s">
        <v>276</v>
      </c>
      <c r="Q95" s="11" t="s">
        <v>276</v>
      </c>
      <c r="R95" s="11" t="s">
        <v>276</v>
      </c>
      <c r="S95" s="11" t="s">
        <v>276</v>
      </c>
      <c r="T95" s="11" t="s">
        <v>278</v>
      </c>
      <c r="U95" s="11" t="s">
        <v>276</v>
      </c>
      <c r="V95" s="11" t="s">
        <v>304</v>
      </c>
      <c r="W95" s="11" t="s">
        <v>278</v>
      </c>
      <c r="X95" s="11" t="s">
        <v>278</v>
      </c>
      <c r="Y95" s="11" t="s">
        <v>276</v>
      </c>
      <c r="Z95" s="11" t="s">
        <v>276</v>
      </c>
      <c r="AA95" s="149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2</v>
      </c>
    </row>
    <row r="96" spans="1:65">
      <c r="A96" s="29"/>
      <c r="B96" s="19"/>
      <c r="C96" s="9"/>
      <c r="D96" s="25" t="s">
        <v>116</v>
      </c>
      <c r="E96" s="25" t="s">
        <v>306</v>
      </c>
      <c r="F96" s="25" t="s">
        <v>305</v>
      </c>
      <c r="G96" s="25" t="s">
        <v>307</v>
      </c>
      <c r="H96" s="25" t="s">
        <v>305</v>
      </c>
      <c r="I96" s="25" t="s">
        <v>308</v>
      </c>
      <c r="J96" s="25" t="s">
        <v>307</v>
      </c>
      <c r="K96" s="25" t="s">
        <v>305</v>
      </c>
      <c r="L96" s="25" t="s">
        <v>308</v>
      </c>
      <c r="M96" s="25" t="s">
        <v>308</v>
      </c>
      <c r="N96" s="25" t="s">
        <v>306</v>
      </c>
      <c r="O96" s="25" t="s">
        <v>305</v>
      </c>
      <c r="P96" s="25" t="s">
        <v>305</v>
      </c>
      <c r="Q96" s="25" t="s">
        <v>305</v>
      </c>
      <c r="R96" s="25" t="s">
        <v>305</v>
      </c>
      <c r="S96" s="25" t="s">
        <v>305</v>
      </c>
      <c r="T96" s="25" t="s">
        <v>307</v>
      </c>
      <c r="U96" s="25" t="s">
        <v>306</v>
      </c>
      <c r="V96" s="25" t="s">
        <v>308</v>
      </c>
      <c r="W96" s="25" t="s">
        <v>308</v>
      </c>
      <c r="X96" s="25" t="s">
        <v>305</v>
      </c>
      <c r="Y96" s="25" t="s">
        <v>308</v>
      </c>
      <c r="Z96" s="25" t="s">
        <v>309</v>
      </c>
      <c r="AA96" s="149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3</v>
      </c>
    </row>
    <row r="97" spans="1:65">
      <c r="A97" s="29"/>
      <c r="B97" s="18">
        <v>1</v>
      </c>
      <c r="C97" s="14">
        <v>1</v>
      </c>
      <c r="D97" s="21">
        <v>0.76</v>
      </c>
      <c r="E97" s="21">
        <v>0.73334687082034677</v>
      </c>
      <c r="F97" s="144" t="s">
        <v>103</v>
      </c>
      <c r="G97" s="144" t="s">
        <v>102</v>
      </c>
      <c r="H97" s="144">
        <v>0.7</v>
      </c>
      <c r="I97" s="144">
        <v>0.8</v>
      </c>
      <c r="J97" s="21">
        <v>0.87</v>
      </c>
      <c r="K97" s="21">
        <v>0.67015267160467795</v>
      </c>
      <c r="L97" s="144">
        <v>0.7</v>
      </c>
      <c r="M97" s="144" t="s">
        <v>101</v>
      </c>
      <c r="N97" s="144">
        <v>1</v>
      </c>
      <c r="O97" s="21">
        <v>0.69</v>
      </c>
      <c r="P97" s="21">
        <v>0.74</v>
      </c>
      <c r="Q97" s="21">
        <v>0.74</v>
      </c>
      <c r="R97" s="21">
        <v>0.71</v>
      </c>
      <c r="S97" s="21">
        <v>0.74</v>
      </c>
      <c r="T97" s="21">
        <v>0.8344517915172649</v>
      </c>
      <c r="U97" s="21">
        <v>0.81</v>
      </c>
      <c r="V97" s="144">
        <v>0.8</v>
      </c>
      <c r="W97" s="144">
        <v>0.9</v>
      </c>
      <c r="X97" s="21">
        <v>0.79</v>
      </c>
      <c r="Y97" s="21">
        <v>0.67</v>
      </c>
      <c r="Z97" s="21">
        <v>0.85</v>
      </c>
      <c r="AA97" s="149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1</v>
      </c>
    </row>
    <row r="98" spans="1:65">
      <c r="A98" s="29"/>
      <c r="B98" s="19">
        <v>1</v>
      </c>
      <c r="C98" s="9">
        <v>2</v>
      </c>
      <c r="D98" s="11">
        <v>0.78</v>
      </c>
      <c r="E98" s="11">
        <v>0.75526674297185015</v>
      </c>
      <c r="F98" s="145" t="s">
        <v>103</v>
      </c>
      <c r="G98" s="145" t="s">
        <v>102</v>
      </c>
      <c r="H98" s="145">
        <v>0.7</v>
      </c>
      <c r="I98" s="145">
        <v>0.8</v>
      </c>
      <c r="J98" s="11">
        <v>0.8</v>
      </c>
      <c r="K98" s="11">
        <v>0.70222564741802396</v>
      </c>
      <c r="L98" s="145">
        <v>0.7</v>
      </c>
      <c r="M98" s="145" t="s">
        <v>101</v>
      </c>
      <c r="N98" s="145">
        <v>1</v>
      </c>
      <c r="O98" s="11">
        <v>0.71</v>
      </c>
      <c r="P98" s="11">
        <v>0.77</v>
      </c>
      <c r="Q98" s="11">
        <v>0.72</v>
      </c>
      <c r="R98" s="11">
        <v>0.71</v>
      </c>
      <c r="S98" s="11">
        <v>0.73</v>
      </c>
      <c r="T98" s="11">
        <v>0.8125688804263711</v>
      </c>
      <c r="U98" s="11">
        <v>0.83</v>
      </c>
      <c r="V98" s="145">
        <v>0.8</v>
      </c>
      <c r="W98" s="145">
        <v>1</v>
      </c>
      <c r="X98" s="11">
        <v>0.79</v>
      </c>
      <c r="Y98" s="11">
        <v>0.69</v>
      </c>
      <c r="Z98" s="11">
        <v>0.81</v>
      </c>
      <c r="AA98" s="149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25</v>
      </c>
    </row>
    <row r="99" spans="1:65">
      <c r="A99" s="29"/>
      <c r="B99" s="19">
        <v>1</v>
      </c>
      <c r="C99" s="9">
        <v>3</v>
      </c>
      <c r="D99" s="11">
        <v>0.81</v>
      </c>
      <c r="E99" s="11">
        <v>0.73941036043545472</v>
      </c>
      <c r="F99" s="145" t="s">
        <v>103</v>
      </c>
      <c r="G99" s="145" t="s">
        <v>102</v>
      </c>
      <c r="H99" s="145">
        <v>0.8</v>
      </c>
      <c r="I99" s="145">
        <v>0.8</v>
      </c>
      <c r="J99" s="11">
        <v>0.84</v>
      </c>
      <c r="K99" s="11">
        <v>0.58232433107508197</v>
      </c>
      <c r="L99" s="145">
        <v>0.7</v>
      </c>
      <c r="M99" s="145" t="s">
        <v>101</v>
      </c>
      <c r="N99" s="145">
        <v>1</v>
      </c>
      <c r="O99" s="11">
        <v>0.7</v>
      </c>
      <c r="P99" s="11">
        <v>0.74</v>
      </c>
      <c r="Q99" s="11">
        <v>0.75</v>
      </c>
      <c r="R99" s="11">
        <v>0.71</v>
      </c>
      <c r="S99" s="11">
        <v>0.73</v>
      </c>
      <c r="T99" s="11">
        <v>0.8243229215519301</v>
      </c>
      <c r="U99" s="11">
        <v>0.74</v>
      </c>
      <c r="V99" s="145">
        <v>0.8</v>
      </c>
      <c r="W99" s="145">
        <v>1</v>
      </c>
      <c r="X99" s="11">
        <v>0.79</v>
      </c>
      <c r="Y99" s="11">
        <v>0.72</v>
      </c>
      <c r="Z99" s="11">
        <v>0.86</v>
      </c>
      <c r="AA99" s="149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16</v>
      </c>
    </row>
    <row r="100" spans="1:65">
      <c r="A100" s="29"/>
      <c r="B100" s="19">
        <v>1</v>
      </c>
      <c r="C100" s="9">
        <v>4</v>
      </c>
      <c r="D100" s="11">
        <v>0.82</v>
      </c>
      <c r="E100" s="11">
        <v>0.74602323424839467</v>
      </c>
      <c r="F100" s="145" t="s">
        <v>103</v>
      </c>
      <c r="G100" s="145" t="s">
        <v>102</v>
      </c>
      <c r="H100" s="145">
        <v>0.8</v>
      </c>
      <c r="I100" s="145">
        <v>0.8</v>
      </c>
      <c r="J100" s="11">
        <v>0.81</v>
      </c>
      <c r="K100" s="11">
        <v>0.64257804169355603</v>
      </c>
      <c r="L100" s="145">
        <v>0.7</v>
      </c>
      <c r="M100" s="145" t="s">
        <v>101</v>
      </c>
      <c r="N100" s="145">
        <v>1</v>
      </c>
      <c r="O100" s="11">
        <v>0.69</v>
      </c>
      <c r="P100" s="11">
        <v>0.77</v>
      </c>
      <c r="Q100" s="11">
        <v>0.73</v>
      </c>
      <c r="R100" s="11">
        <v>0.7</v>
      </c>
      <c r="S100" s="11">
        <v>0.74</v>
      </c>
      <c r="T100" s="11">
        <v>0.78133585360713786</v>
      </c>
      <c r="U100" s="11">
        <v>0.72</v>
      </c>
      <c r="V100" s="145">
        <v>0.8</v>
      </c>
      <c r="W100" s="145">
        <v>1</v>
      </c>
      <c r="X100" s="11">
        <v>0.79</v>
      </c>
      <c r="Y100" s="11">
        <v>0.72</v>
      </c>
      <c r="Z100" s="11">
        <v>0.81</v>
      </c>
      <c r="AA100" s="149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0.75338645339276333</v>
      </c>
    </row>
    <row r="101" spans="1:65">
      <c r="A101" s="29"/>
      <c r="B101" s="19">
        <v>1</v>
      </c>
      <c r="C101" s="9">
        <v>5</v>
      </c>
      <c r="D101" s="11">
        <v>0.81</v>
      </c>
      <c r="E101" s="11">
        <v>0.75827360324322191</v>
      </c>
      <c r="F101" s="145" t="s">
        <v>103</v>
      </c>
      <c r="G101" s="145" t="s">
        <v>102</v>
      </c>
      <c r="H101" s="145">
        <v>0.7</v>
      </c>
      <c r="I101" s="145">
        <v>0.8</v>
      </c>
      <c r="J101" s="11">
        <v>0.85</v>
      </c>
      <c r="K101" s="11">
        <v>0.60780079046423996</v>
      </c>
      <c r="L101" s="145">
        <v>0.7</v>
      </c>
      <c r="M101" s="145" t="s">
        <v>101</v>
      </c>
      <c r="N101" s="145">
        <v>1</v>
      </c>
      <c r="O101" s="11">
        <v>0.69</v>
      </c>
      <c r="P101" s="11">
        <v>0.76</v>
      </c>
      <c r="Q101" s="11">
        <v>0.71</v>
      </c>
      <c r="R101" s="11">
        <v>0.72</v>
      </c>
      <c r="S101" s="11">
        <v>0.73</v>
      </c>
      <c r="T101" s="11">
        <v>0.79084034956326699</v>
      </c>
      <c r="U101" s="11">
        <v>0.77</v>
      </c>
      <c r="V101" s="145">
        <v>0.8</v>
      </c>
      <c r="W101" s="145">
        <v>1</v>
      </c>
      <c r="X101" s="11">
        <v>0.79</v>
      </c>
      <c r="Y101" s="11">
        <v>0.71</v>
      </c>
      <c r="Z101" s="11">
        <v>0.88</v>
      </c>
      <c r="AA101" s="149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>
        <v>76</v>
      </c>
    </row>
    <row r="102" spans="1:65">
      <c r="A102" s="29"/>
      <c r="B102" s="19">
        <v>1</v>
      </c>
      <c r="C102" s="9">
        <v>6</v>
      </c>
      <c r="D102" s="11">
        <v>0.8</v>
      </c>
      <c r="E102" s="11">
        <v>0.74052835290937868</v>
      </c>
      <c r="F102" s="145" t="s">
        <v>103</v>
      </c>
      <c r="G102" s="145" t="s">
        <v>102</v>
      </c>
      <c r="H102" s="145">
        <v>0.8</v>
      </c>
      <c r="I102" s="145">
        <v>0.8</v>
      </c>
      <c r="J102" s="11">
        <v>0.86</v>
      </c>
      <c r="K102" s="11">
        <v>0.59551467012393</v>
      </c>
      <c r="L102" s="145">
        <v>0.7</v>
      </c>
      <c r="M102" s="145" t="s">
        <v>101</v>
      </c>
      <c r="N102" s="145">
        <v>1</v>
      </c>
      <c r="O102" s="11">
        <v>0.7</v>
      </c>
      <c r="P102" s="11">
        <v>0.76</v>
      </c>
      <c r="Q102" s="11">
        <v>0.75</v>
      </c>
      <c r="R102" s="11">
        <v>0.7</v>
      </c>
      <c r="S102" s="11">
        <v>0.74</v>
      </c>
      <c r="T102" s="11">
        <v>0.81749697131798371</v>
      </c>
      <c r="U102" s="11">
        <v>0.71</v>
      </c>
      <c r="V102" s="145">
        <v>0.8</v>
      </c>
      <c r="W102" s="145">
        <v>1</v>
      </c>
      <c r="X102" s="143">
        <v>0.82</v>
      </c>
      <c r="Y102" s="11">
        <v>0.68</v>
      </c>
      <c r="Z102" s="11">
        <v>0.84</v>
      </c>
      <c r="AA102" s="149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20" t="s">
        <v>269</v>
      </c>
      <c r="C103" s="12"/>
      <c r="D103" s="22">
        <v>0.79666666666666675</v>
      </c>
      <c r="E103" s="22">
        <v>0.74547486077144109</v>
      </c>
      <c r="F103" s="22" t="s">
        <v>687</v>
      </c>
      <c r="G103" s="22" t="s">
        <v>687</v>
      </c>
      <c r="H103" s="22">
        <v>0.75</v>
      </c>
      <c r="I103" s="22">
        <v>0.79999999999999993</v>
      </c>
      <c r="J103" s="22">
        <v>0.83833333333333337</v>
      </c>
      <c r="K103" s="22">
        <v>0.63343269206325159</v>
      </c>
      <c r="L103" s="22">
        <v>0.70000000000000007</v>
      </c>
      <c r="M103" s="22" t="s">
        <v>687</v>
      </c>
      <c r="N103" s="22">
        <v>1</v>
      </c>
      <c r="O103" s="22">
        <v>0.69666666666666666</v>
      </c>
      <c r="P103" s="22">
        <v>0.75666666666666671</v>
      </c>
      <c r="Q103" s="22">
        <v>0.73333333333333339</v>
      </c>
      <c r="R103" s="22">
        <v>0.70833333333333337</v>
      </c>
      <c r="S103" s="22">
        <v>0.73499999999999999</v>
      </c>
      <c r="T103" s="22">
        <v>0.81016946133065904</v>
      </c>
      <c r="U103" s="22">
        <v>0.76333333333333331</v>
      </c>
      <c r="V103" s="22">
        <v>0.79999999999999993</v>
      </c>
      <c r="W103" s="22">
        <v>0.98333333333333339</v>
      </c>
      <c r="X103" s="22">
        <v>0.79500000000000004</v>
      </c>
      <c r="Y103" s="22">
        <v>0.69833333333333325</v>
      </c>
      <c r="Z103" s="22">
        <v>0.84166666666666667</v>
      </c>
      <c r="AA103" s="149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270</v>
      </c>
      <c r="C104" s="28"/>
      <c r="D104" s="11">
        <v>0.80500000000000005</v>
      </c>
      <c r="E104" s="11">
        <v>0.74327579357888673</v>
      </c>
      <c r="F104" s="11" t="s">
        <v>687</v>
      </c>
      <c r="G104" s="11" t="s">
        <v>687</v>
      </c>
      <c r="H104" s="11">
        <v>0.75</v>
      </c>
      <c r="I104" s="11">
        <v>0.8</v>
      </c>
      <c r="J104" s="11">
        <v>0.84499999999999997</v>
      </c>
      <c r="K104" s="11">
        <v>0.625189416078898</v>
      </c>
      <c r="L104" s="11">
        <v>0.7</v>
      </c>
      <c r="M104" s="11" t="s">
        <v>687</v>
      </c>
      <c r="N104" s="11">
        <v>1</v>
      </c>
      <c r="O104" s="11">
        <v>0.69499999999999995</v>
      </c>
      <c r="P104" s="11">
        <v>0.76</v>
      </c>
      <c r="Q104" s="11">
        <v>0.73499999999999999</v>
      </c>
      <c r="R104" s="11">
        <v>0.71</v>
      </c>
      <c r="S104" s="11">
        <v>0.73499999999999999</v>
      </c>
      <c r="T104" s="11">
        <v>0.81503292587217735</v>
      </c>
      <c r="U104" s="11">
        <v>0.755</v>
      </c>
      <c r="V104" s="11">
        <v>0.8</v>
      </c>
      <c r="W104" s="11">
        <v>1</v>
      </c>
      <c r="X104" s="11">
        <v>0.79</v>
      </c>
      <c r="Y104" s="11">
        <v>0.7</v>
      </c>
      <c r="Z104" s="11">
        <v>0.84499999999999997</v>
      </c>
      <c r="AA104" s="149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29"/>
      <c r="B105" s="3" t="s">
        <v>271</v>
      </c>
      <c r="C105" s="28"/>
      <c r="D105" s="23">
        <v>2.2509257354845508E-2</v>
      </c>
      <c r="E105" s="23">
        <v>9.6780548041881711E-3</v>
      </c>
      <c r="F105" s="23" t="s">
        <v>687</v>
      </c>
      <c r="G105" s="23" t="s">
        <v>687</v>
      </c>
      <c r="H105" s="23">
        <v>5.4772255750516662E-2</v>
      </c>
      <c r="I105" s="23">
        <v>1.2161883888976234E-16</v>
      </c>
      <c r="J105" s="23">
        <v>2.7868739954771283E-2</v>
      </c>
      <c r="K105" s="23">
        <v>4.6628961717148136E-2</v>
      </c>
      <c r="L105" s="23">
        <v>1.2161883888976234E-16</v>
      </c>
      <c r="M105" s="23" t="s">
        <v>687</v>
      </c>
      <c r="N105" s="23">
        <v>0</v>
      </c>
      <c r="O105" s="23">
        <v>8.1649658092772682E-3</v>
      </c>
      <c r="P105" s="23">
        <v>1.3662601021279476E-2</v>
      </c>
      <c r="Q105" s="23">
        <v>1.6329931618554533E-2</v>
      </c>
      <c r="R105" s="23">
        <v>7.5277265270908165E-3</v>
      </c>
      <c r="S105" s="23">
        <v>5.4772255750516656E-3</v>
      </c>
      <c r="T105" s="23">
        <v>2.0270141125349358E-2</v>
      </c>
      <c r="U105" s="23">
        <v>4.8853522561496707E-2</v>
      </c>
      <c r="V105" s="23">
        <v>1.2161883888976234E-16</v>
      </c>
      <c r="W105" s="23">
        <v>4.0824829046386298E-2</v>
      </c>
      <c r="X105" s="23">
        <v>1.2247448713915856E-2</v>
      </c>
      <c r="Y105" s="23">
        <v>2.1369760566432777E-2</v>
      </c>
      <c r="Z105" s="23">
        <v>2.7868739954771283E-2</v>
      </c>
      <c r="AA105" s="201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02"/>
      <c r="AT105" s="202"/>
      <c r="AU105" s="202"/>
      <c r="AV105" s="202"/>
      <c r="AW105" s="202"/>
      <c r="AX105" s="202"/>
      <c r="AY105" s="202"/>
      <c r="AZ105" s="202"/>
      <c r="BA105" s="202"/>
      <c r="BB105" s="202"/>
      <c r="BC105" s="202"/>
      <c r="BD105" s="202"/>
      <c r="BE105" s="202"/>
      <c r="BF105" s="202"/>
      <c r="BG105" s="202"/>
      <c r="BH105" s="202"/>
      <c r="BI105" s="202"/>
      <c r="BJ105" s="202"/>
      <c r="BK105" s="202"/>
      <c r="BL105" s="202"/>
      <c r="BM105" s="56"/>
    </row>
    <row r="106" spans="1:65">
      <c r="A106" s="29"/>
      <c r="B106" s="3" t="s">
        <v>86</v>
      </c>
      <c r="C106" s="28"/>
      <c r="D106" s="13">
        <v>2.8254297934952519E-2</v>
      </c>
      <c r="E106" s="13">
        <v>1.2982402644903428E-2</v>
      </c>
      <c r="F106" s="13" t="s">
        <v>687</v>
      </c>
      <c r="G106" s="13" t="s">
        <v>687</v>
      </c>
      <c r="H106" s="13">
        <v>7.3029674334022215E-2</v>
      </c>
      <c r="I106" s="13">
        <v>1.5202354861220294E-16</v>
      </c>
      <c r="J106" s="13">
        <v>3.3243029767122803E-2</v>
      </c>
      <c r="K106" s="13">
        <v>7.3613127805680079E-2</v>
      </c>
      <c r="L106" s="13">
        <v>1.7374119841394619E-16</v>
      </c>
      <c r="M106" s="13" t="s">
        <v>687</v>
      </c>
      <c r="N106" s="13">
        <v>0</v>
      </c>
      <c r="O106" s="13">
        <v>1.1720046616187467E-2</v>
      </c>
      <c r="P106" s="13">
        <v>1.8056300909179923E-2</v>
      </c>
      <c r="Q106" s="13">
        <v>2.226808857075618E-2</v>
      </c>
      <c r="R106" s="13">
        <v>1.0627378626481152E-2</v>
      </c>
      <c r="S106" s="13">
        <v>7.4520075851043071E-3</v>
      </c>
      <c r="T106" s="13">
        <v>2.5019631191796295E-2</v>
      </c>
      <c r="U106" s="13">
        <v>6.4000247897157261E-2</v>
      </c>
      <c r="V106" s="13">
        <v>1.5202354861220294E-16</v>
      </c>
      <c r="W106" s="13">
        <v>4.1516775301409792E-2</v>
      </c>
      <c r="X106" s="13">
        <v>1.5405595866560824E-2</v>
      </c>
      <c r="Y106" s="13">
        <v>3.0601089116610185E-2</v>
      </c>
      <c r="Z106" s="13">
        <v>3.3111374203688655E-2</v>
      </c>
      <c r="AA106" s="149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3" t="s">
        <v>272</v>
      </c>
      <c r="C107" s="28"/>
      <c r="D107" s="13">
        <v>5.74475597205093E-2</v>
      </c>
      <c r="E107" s="13">
        <v>-1.0501373612033404E-2</v>
      </c>
      <c r="F107" s="13" t="s">
        <v>687</v>
      </c>
      <c r="G107" s="13" t="s">
        <v>687</v>
      </c>
      <c r="H107" s="13">
        <v>-4.4949751585164899E-3</v>
      </c>
      <c r="I107" s="13">
        <v>6.1872026497582278E-2</v>
      </c>
      <c r="J107" s="13">
        <v>0.11275339443392496</v>
      </c>
      <c r="K107" s="13">
        <v>-0.15921942953621993</v>
      </c>
      <c r="L107" s="13">
        <v>-7.0861976814615368E-2</v>
      </c>
      <c r="M107" s="13" t="s">
        <v>687</v>
      </c>
      <c r="N107" s="13">
        <v>0.32734003312197801</v>
      </c>
      <c r="O107" s="13">
        <v>-7.5286443591688679E-2</v>
      </c>
      <c r="P107" s="13">
        <v>4.3539583956300199E-3</v>
      </c>
      <c r="Q107" s="13">
        <v>-2.6617309043882709E-2</v>
      </c>
      <c r="R107" s="13">
        <v>-5.9800809871932259E-2</v>
      </c>
      <c r="S107" s="13">
        <v>-2.440507565534622E-2</v>
      </c>
      <c r="T107" s="13">
        <v>7.5370359637052076E-2</v>
      </c>
      <c r="U107" s="13">
        <v>1.3202891949776419E-2</v>
      </c>
      <c r="V107" s="13">
        <v>6.1872026497582278E-2</v>
      </c>
      <c r="W107" s="13">
        <v>0.30521769923661179</v>
      </c>
      <c r="X107" s="13">
        <v>5.5235326331972479E-2</v>
      </c>
      <c r="Y107" s="13">
        <v>-7.307421020315219E-2</v>
      </c>
      <c r="Z107" s="13">
        <v>0.11717786121099816</v>
      </c>
      <c r="AA107" s="149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29"/>
      <c r="B108" s="45" t="s">
        <v>273</v>
      </c>
      <c r="C108" s="46"/>
      <c r="D108" s="44">
        <v>0.5</v>
      </c>
      <c r="E108" s="44">
        <v>0.14000000000000001</v>
      </c>
      <c r="F108" s="44">
        <v>21.97</v>
      </c>
      <c r="G108" s="44">
        <v>3.07</v>
      </c>
      <c r="H108" s="44" t="s">
        <v>274</v>
      </c>
      <c r="I108" s="44" t="s">
        <v>274</v>
      </c>
      <c r="J108" s="44">
        <v>1.03</v>
      </c>
      <c r="K108" s="44">
        <v>1.55</v>
      </c>
      <c r="L108" s="44" t="s">
        <v>274</v>
      </c>
      <c r="M108" s="44">
        <v>3.23</v>
      </c>
      <c r="N108" s="44" t="s">
        <v>274</v>
      </c>
      <c r="O108" s="44">
        <v>0.76</v>
      </c>
      <c r="P108" s="44">
        <v>0</v>
      </c>
      <c r="Q108" s="44">
        <v>0.28999999999999998</v>
      </c>
      <c r="R108" s="44">
        <v>0.61</v>
      </c>
      <c r="S108" s="44">
        <v>0.27</v>
      </c>
      <c r="T108" s="44">
        <v>0.67</v>
      </c>
      <c r="U108" s="44">
        <v>0.08</v>
      </c>
      <c r="V108" s="44" t="s">
        <v>274</v>
      </c>
      <c r="W108" s="44" t="s">
        <v>274</v>
      </c>
      <c r="X108" s="44">
        <v>0.48</v>
      </c>
      <c r="Y108" s="44">
        <v>0.74</v>
      </c>
      <c r="Z108" s="44">
        <v>1.07</v>
      </c>
      <c r="AA108" s="149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0" t="s">
        <v>312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BM109" s="55"/>
    </row>
    <row r="110" spans="1:65">
      <c r="BM110" s="55"/>
    </row>
    <row r="111" spans="1:65" ht="15">
      <c r="B111" s="8" t="s">
        <v>551</v>
      </c>
      <c r="BM111" s="27" t="s">
        <v>66</v>
      </c>
    </row>
    <row r="112" spans="1:65" ht="15">
      <c r="A112" s="24" t="s">
        <v>16</v>
      </c>
      <c r="B112" s="18" t="s">
        <v>110</v>
      </c>
      <c r="C112" s="15" t="s">
        <v>111</v>
      </c>
      <c r="D112" s="16" t="s">
        <v>234</v>
      </c>
      <c r="E112" s="17" t="s">
        <v>234</v>
      </c>
      <c r="F112" s="17" t="s">
        <v>234</v>
      </c>
      <c r="G112" s="17" t="s">
        <v>234</v>
      </c>
      <c r="H112" s="17" t="s">
        <v>234</v>
      </c>
      <c r="I112" s="17" t="s">
        <v>234</v>
      </c>
      <c r="J112" s="17" t="s">
        <v>234</v>
      </c>
      <c r="K112" s="17" t="s">
        <v>234</v>
      </c>
      <c r="L112" s="17" t="s">
        <v>234</v>
      </c>
      <c r="M112" s="17" t="s">
        <v>234</v>
      </c>
      <c r="N112" s="17" t="s">
        <v>234</v>
      </c>
      <c r="O112" s="17" t="s">
        <v>234</v>
      </c>
      <c r="P112" s="17" t="s">
        <v>234</v>
      </c>
      <c r="Q112" s="17" t="s">
        <v>234</v>
      </c>
      <c r="R112" s="17" t="s">
        <v>234</v>
      </c>
      <c r="S112" s="17" t="s">
        <v>234</v>
      </c>
      <c r="T112" s="17" t="s">
        <v>234</v>
      </c>
      <c r="U112" s="17" t="s">
        <v>234</v>
      </c>
      <c r="V112" s="17" t="s">
        <v>234</v>
      </c>
      <c r="W112" s="17" t="s">
        <v>234</v>
      </c>
      <c r="X112" s="17" t="s">
        <v>234</v>
      </c>
      <c r="Y112" s="17" t="s">
        <v>234</v>
      </c>
      <c r="Z112" s="17" t="s">
        <v>234</v>
      </c>
      <c r="AA112" s="17" t="s">
        <v>234</v>
      </c>
      <c r="AB112" s="17" t="s">
        <v>234</v>
      </c>
      <c r="AC112" s="149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>
        <v>1</v>
      </c>
    </row>
    <row r="113" spans="1:65">
      <c r="A113" s="29"/>
      <c r="B113" s="19" t="s">
        <v>235</v>
      </c>
      <c r="C113" s="9" t="s">
        <v>235</v>
      </c>
      <c r="D113" s="147" t="s">
        <v>237</v>
      </c>
      <c r="E113" s="148" t="s">
        <v>238</v>
      </c>
      <c r="F113" s="148" t="s">
        <v>239</v>
      </c>
      <c r="G113" s="148" t="s">
        <v>240</v>
      </c>
      <c r="H113" s="148" t="s">
        <v>241</v>
      </c>
      <c r="I113" s="148" t="s">
        <v>242</v>
      </c>
      <c r="J113" s="148" t="s">
        <v>243</v>
      </c>
      <c r="K113" s="148" t="s">
        <v>244</v>
      </c>
      <c r="L113" s="148" t="s">
        <v>247</v>
      </c>
      <c r="M113" s="148" t="s">
        <v>248</v>
      </c>
      <c r="N113" s="148" t="s">
        <v>249</v>
      </c>
      <c r="O113" s="148" t="s">
        <v>250</v>
      </c>
      <c r="P113" s="148" t="s">
        <v>251</v>
      </c>
      <c r="Q113" s="148" t="s">
        <v>252</v>
      </c>
      <c r="R113" s="148" t="s">
        <v>253</v>
      </c>
      <c r="S113" s="148" t="s">
        <v>254</v>
      </c>
      <c r="T113" s="148" t="s">
        <v>255</v>
      </c>
      <c r="U113" s="148" t="s">
        <v>256</v>
      </c>
      <c r="V113" s="148" t="s">
        <v>257</v>
      </c>
      <c r="W113" s="148" t="s">
        <v>258</v>
      </c>
      <c r="X113" s="148" t="s">
        <v>259</v>
      </c>
      <c r="Y113" s="148" t="s">
        <v>260</v>
      </c>
      <c r="Z113" s="148" t="s">
        <v>261</v>
      </c>
      <c r="AA113" s="148" t="s">
        <v>262</v>
      </c>
      <c r="AB113" s="148" t="s">
        <v>263</v>
      </c>
      <c r="AC113" s="149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 t="s">
        <v>3</v>
      </c>
    </row>
    <row r="114" spans="1:65">
      <c r="A114" s="29"/>
      <c r="B114" s="19"/>
      <c r="C114" s="9"/>
      <c r="D114" s="10" t="s">
        <v>276</v>
      </c>
      <c r="E114" s="11" t="s">
        <v>276</v>
      </c>
      <c r="F114" s="11" t="s">
        <v>276</v>
      </c>
      <c r="G114" s="11" t="s">
        <v>304</v>
      </c>
      <c r="H114" s="11" t="s">
        <v>304</v>
      </c>
      <c r="I114" s="11" t="s">
        <v>278</v>
      </c>
      <c r="J114" s="11" t="s">
        <v>276</v>
      </c>
      <c r="K114" s="11" t="s">
        <v>278</v>
      </c>
      <c r="L114" s="11" t="s">
        <v>278</v>
      </c>
      <c r="M114" s="11" t="s">
        <v>278</v>
      </c>
      <c r="N114" s="11" t="s">
        <v>278</v>
      </c>
      <c r="O114" s="11" t="s">
        <v>276</v>
      </c>
      <c r="P114" s="11" t="s">
        <v>276</v>
      </c>
      <c r="Q114" s="11" t="s">
        <v>276</v>
      </c>
      <c r="R114" s="11" t="s">
        <v>276</v>
      </c>
      <c r="S114" s="11" t="s">
        <v>276</v>
      </c>
      <c r="T114" s="11" t="s">
        <v>278</v>
      </c>
      <c r="U114" s="11" t="s">
        <v>278</v>
      </c>
      <c r="V114" s="11" t="s">
        <v>276</v>
      </c>
      <c r="W114" s="11" t="s">
        <v>304</v>
      </c>
      <c r="X114" s="11" t="s">
        <v>276</v>
      </c>
      <c r="Y114" s="11" t="s">
        <v>278</v>
      </c>
      <c r="Z114" s="11" t="s">
        <v>278</v>
      </c>
      <c r="AA114" s="11" t="s">
        <v>276</v>
      </c>
      <c r="AB114" s="11" t="s">
        <v>276</v>
      </c>
      <c r="AC114" s="149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2</v>
      </c>
    </row>
    <row r="115" spans="1:65">
      <c r="A115" s="29"/>
      <c r="B115" s="19"/>
      <c r="C115" s="9"/>
      <c r="D115" s="25" t="s">
        <v>305</v>
      </c>
      <c r="E115" s="25" t="s">
        <v>116</v>
      </c>
      <c r="F115" s="25" t="s">
        <v>306</v>
      </c>
      <c r="G115" s="25" t="s">
        <v>305</v>
      </c>
      <c r="H115" s="25" t="s">
        <v>307</v>
      </c>
      <c r="I115" s="25" t="s">
        <v>305</v>
      </c>
      <c r="J115" s="25" t="s">
        <v>308</v>
      </c>
      <c r="K115" s="25" t="s">
        <v>307</v>
      </c>
      <c r="L115" s="25" t="s">
        <v>308</v>
      </c>
      <c r="M115" s="25" t="s">
        <v>308</v>
      </c>
      <c r="N115" s="25" t="s">
        <v>306</v>
      </c>
      <c r="O115" s="25" t="s">
        <v>305</v>
      </c>
      <c r="P115" s="25" t="s">
        <v>305</v>
      </c>
      <c r="Q115" s="25" t="s">
        <v>305</v>
      </c>
      <c r="R115" s="25" t="s">
        <v>305</v>
      </c>
      <c r="S115" s="25" t="s">
        <v>305</v>
      </c>
      <c r="T115" s="25" t="s">
        <v>307</v>
      </c>
      <c r="U115" s="25" t="s">
        <v>279</v>
      </c>
      <c r="V115" s="25" t="s">
        <v>306</v>
      </c>
      <c r="W115" s="25" t="s">
        <v>308</v>
      </c>
      <c r="X115" s="25" t="s">
        <v>279</v>
      </c>
      <c r="Y115" s="25" t="s">
        <v>308</v>
      </c>
      <c r="Z115" s="25" t="s">
        <v>305</v>
      </c>
      <c r="AA115" s="25" t="s">
        <v>308</v>
      </c>
      <c r="AB115" s="25" t="s">
        <v>116</v>
      </c>
      <c r="AC115" s="149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3</v>
      </c>
    </row>
    <row r="116" spans="1:65">
      <c r="A116" s="29"/>
      <c r="B116" s="18">
        <v>1</v>
      </c>
      <c r="C116" s="14">
        <v>1</v>
      </c>
      <c r="D116" s="21">
        <v>4.32</v>
      </c>
      <c r="E116" s="21">
        <v>4.6100000000000003</v>
      </c>
      <c r="F116" s="21">
        <v>4.4438714386079576</v>
      </c>
      <c r="G116" s="21">
        <v>4.3049999999999997</v>
      </c>
      <c r="H116" s="144" t="s">
        <v>103</v>
      </c>
      <c r="I116" s="21">
        <v>4.55</v>
      </c>
      <c r="J116" s="21">
        <v>4.6900000000000004</v>
      </c>
      <c r="K116" s="21">
        <v>4.54</v>
      </c>
      <c r="L116" s="21">
        <v>4.0599999999999996</v>
      </c>
      <c r="M116" s="21">
        <v>4.0999999999999996</v>
      </c>
      <c r="N116" s="21">
        <v>4.4000000000000004</v>
      </c>
      <c r="O116" s="21">
        <v>4.3600000000000003</v>
      </c>
      <c r="P116" s="150">
        <v>4.18</v>
      </c>
      <c r="Q116" s="21">
        <v>4.8</v>
      </c>
      <c r="R116" s="21">
        <v>4.55</v>
      </c>
      <c r="S116" s="21">
        <v>4.5199999999999996</v>
      </c>
      <c r="T116" s="21">
        <v>4.7018894842889862</v>
      </c>
      <c r="U116" s="144">
        <v>2.1514000000000002</v>
      </c>
      <c r="V116" s="21">
        <v>4.3899999999999997</v>
      </c>
      <c r="W116" s="144" t="s">
        <v>103</v>
      </c>
      <c r="X116" s="21">
        <v>4.3099999999999996</v>
      </c>
      <c r="Y116" s="21">
        <v>4.09</v>
      </c>
      <c r="Z116" s="21">
        <v>4.5599999999999996</v>
      </c>
      <c r="AA116" s="144">
        <v>4.9800000000000004</v>
      </c>
      <c r="AB116" s="21">
        <v>4.07</v>
      </c>
      <c r="AC116" s="149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1</v>
      </c>
    </row>
    <row r="117" spans="1:65">
      <c r="A117" s="29"/>
      <c r="B117" s="19">
        <v>1</v>
      </c>
      <c r="C117" s="9">
        <v>2</v>
      </c>
      <c r="D117" s="11">
        <v>4.5599999999999996</v>
      </c>
      <c r="E117" s="11">
        <v>4.63</v>
      </c>
      <c r="F117" s="11">
        <v>4.4266149549669125</v>
      </c>
      <c r="G117" s="11">
        <v>4.5600000000000005</v>
      </c>
      <c r="H117" s="145" t="s">
        <v>103</v>
      </c>
      <c r="I117" s="11">
        <v>4.51</v>
      </c>
      <c r="J117" s="11">
        <v>4.72</v>
      </c>
      <c r="K117" s="11">
        <v>4.55</v>
      </c>
      <c r="L117" s="11">
        <v>3.9</v>
      </c>
      <c r="M117" s="11">
        <v>4.0999999999999996</v>
      </c>
      <c r="N117" s="11">
        <v>4.38</v>
      </c>
      <c r="O117" s="11">
        <v>4.1900000000000004</v>
      </c>
      <c r="P117" s="11">
        <v>4.34</v>
      </c>
      <c r="Q117" s="11">
        <v>4.53</v>
      </c>
      <c r="R117" s="11">
        <v>4.41</v>
      </c>
      <c r="S117" s="11">
        <v>4.57</v>
      </c>
      <c r="T117" s="11">
        <v>4.7006397412335055</v>
      </c>
      <c r="U117" s="145">
        <v>2.1876000000000002</v>
      </c>
      <c r="V117" s="11">
        <v>4.3600000000000003</v>
      </c>
      <c r="W117" s="145" t="s">
        <v>103</v>
      </c>
      <c r="X117" s="11">
        <v>4.37</v>
      </c>
      <c r="Y117" s="11">
        <v>4.3899999999999997</v>
      </c>
      <c r="Z117" s="11">
        <v>4.5599999999999996</v>
      </c>
      <c r="AA117" s="145">
        <v>4.99</v>
      </c>
      <c r="AB117" s="11">
        <v>4.04</v>
      </c>
      <c r="AC117" s="149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26</v>
      </c>
    </row>
    <row r="118" spans="1:65">
      <c r="A118" s="29"/>
      <c r="B118" s="19">
        <v>1</v>
      </c>
      <c r="C118" s="9">
        <v>3</v>
      </c>
      <c r="D118" s="143">
        <v>3.84</v>
      </c>
      <c r="E118" s="11">
        <v>4.6500000000000004</v>
      </c>
      <c r="F118" s="11">
        <v>4.5470219040824542</v>
      </c>
      <c r="G118" s="11">
        <v>4.5749999999999993</v>
      </c>
      <c r="H118" s="145" t="s">
        <v>103</v>
      </c>
      <c r="I118" s="11">
        <v>4.42</v>
      </c>
      <c r="J118" s="11">
        <v>4.4000000000000004</v>
      </c>
      <c r="K118" s="11">
        <v>4.59</v>
      </c>
      <c r="L118" s="11">
        <v>4.1900000000000004</v>
      </c>
      <c r="M118" s="11">
        <v>4.0999999999999996</v>
      </c>
      <c r="N118" s="11">
        <v>4.37</v>
      </c>
      <c r="O118" s="11">
        <v>4.2699999999999996</v>
      </c>
      <c r="P118" s="11">
        <v>4.3</v>
      </c>
      <c r="Q118" s="11">
        <v>4.55</v>
      </c>
      <c r="R118" s="11">
        <v>4.67</v>
      </c>
      <c r="S118" s="11">
        <v>4.4000000000000004</v>
      </c>
      <c r="T118" s="11">
        <v>4.7030577197526711</v>
      </c>
      <c r="U118" s="145">
        <v>2.1012</v>
      </c>
      <c r="V118" s="11">
        <v>4.26</v>
      </c>
      <c r="W118" s="145" t="s">
        <v>103</v>
      </c>
      <c r="X118" s="11">
        <v>4.33</v>
      </c>
      <c r="Y118" s="11">
        <v>4.3</v>
      </c>
      <c r="Z118" s="11">
        <v>4.4400000000000004</v>
      </c>
      <c r="AA118" s="145">
        <v>5.3</v>
      </c>
      <c r="AB118" s="11">
        <v>4.03</v>
      </c>
      <c r="AC118" s="149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16</v>
      </c>
    </row>
    <row r="119" spans="1:65">
      <c r="A119" s="29"/>
      <c r="B119" s="19">
        <v>1</v>
      </c>
      <c r="C119" s="9">
        <v>4</v>
      </c>
      <c r="D119" s="11">
        <v>4.45</v>
      </c>
      <c r="E119" s="11">
        <v>4.5599999999999996</v>
      </c>
      <c r="F119" s="11">
        <v>4.4771537825989993</v>
      </c>
      <c r="G119" s="11">
        <v>4.3599999999999994</v>
      </c>
      <c r="H119" s="145" t="s">
        <v>103</v>
      </c>
      <c r="I119" s="11">
        <v>4.51</v>
      </c>
      <c r="J119" s="11">
        <v>4.4800000000000004</v>
      </c>
      <c r="K119" s="11">
        <v>4.59</v>
      </c>
      <c r="L119" s="11">
        <v>4.21</v>
      </c>
      <c r="M119" s="11">
        <v>4.0999999999999996</v>
      </c>
      <c r="N119" s="11">
        <v>4.3</v>
      </c>
      <c r="O119" s="11">
        <v>4.21</v>
      </c>
      <c r="P119" s="11">
        <v>4.33</v>
      </c>
      <c r="Q119" s="11">
        <v>4.5</v>
      </c>
      <c r="R119" s="11">
        <v>4.45</v>
      </c>
      <c r="S119" s="11">
        <v>4.51</v>
      </c>
      <c r="T119" s="11">
        <v>4.6688857945039883</v>
      </c>
      <c r="U119" s="145">
        <v>2.1414</v>
      </c>
      <c r="V119" s="11">
        <v>4.1500000000000004</v>
      </c>
      <c r="W119" s="145" t="s">
        <v>103</v>
      </c>
      <c r="X119" s="11">
        <v>4.4000000000000004</v>
      </c>
      <c r="Y119" s="11">
        <v>4.1100000000000003</v>
      </c>
      <c r="Z119" s="11">
        <v>4.53</v>
      </c>
      <c r="AA119" s="145">
        <v>5.45</v>
      </c>
      <c r="AB119" s="11">
        <v>4.1399999999999997</v>
      </c>
      <c r="AC119" s="149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4.4064085392919328</v>
      </c>
    </row>
    <row r="120" spans="1:65">
      <c r="A120" s="29"/>
      <c r="B120" s="19">
        <v>1</v>
      </c>
      <c r="C120" s="9">
        <v>5</v>
      </c>
      <c r="D120" s="11">
        <v>4.3600000000000003</v>
      </c>
      <c r="E120" s="11">
        <v>4.7</v>
      </c>
      <c r="F120" s="11">
        <v>4.4700060048450094</v>
      </c>
      <c r="G120" s="11">
        <v>4.4450000000000003</v>
      </c>
      <c r="H120" s="145" t="s">
        <v>103</v>
      </c>
      <c r="I120" s="11">
        <v>4.38</v>
      </c>
      <c r="J120" s="11">
        <v>4.6900000000000004</v>
      </c>
      <c r="K120" s="11">
        <v>4.62</v>
      </c>
      <c r="L120" s="11">
        <v>4.05</v>
      </c>
      <c r="M120" s="11">
        <v>4.2</v>
      </c>
      <c r="N120" s="11">
        <v>4.46</v>
      </c>
      <c r="O120" s="11">
        <v>4.04</v>
      </c>
      <c r="P120" s="11">
        <v>4.3600000000000003</v>
      </c>
      <c r="Q120" s="11">
        <v>4.43</v>
      </c>
      <c r="R120" s="11">
        <v>4.6500000000000004</v>
      </c>
      <c r="S120" s="11">
        <v>4.49</v>
      </c>
      <c r="T120" s="11">
        <v>4.7535856467214597</v>
      </c>
      <c r="U120" s="145">
        <v>2.1490999999999998</v>
      </c>
      <c r="V120" s="11">
        <v>4.26</v>
      </c>
      <c r="W120" s="145" t="s">
        <v>103</v>
      </c>
      <c r="X120" s="11">
        <v>4.42</v>
      </c>
      <c r="Y120" s="11">
        <v>4.33</v>
      </c>
      <c r="Z120" s="11">
        <v>4.59</v>
      </c>
      <c r="AA120" s="145">
        <v>4.97</v>
      </c>
      <c r="AB120" s="11">
        <v>4.1100000000000003</v>
      </c>
      <c r="AC120" s="149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7">
        <v>77</v>
      </c>
    </row>
    <row r="121" spans="1:65">
      <c r="A121" s="29"/>
      <c r="B121" s="19">
        <v>1</v>
      </c>
      <c r="C121" s="9">
        <v>6</v>
      </c>
      <c r="D121" s="11">
        <v>4.41</v>
      </c>
      <c r="E121" s="11">
        <v>4.67</v>
      </c>
      <c r="F121" s="143">
        <v>4.2807235722815999</v>
      </c>
      <c r="G121" s="11">
        <v>4.25</v>
      </c>
      <c r="H121" s="145" t="s">
        <v>103</v>
      </c>
      <c r="I121" s="11">
        <v>4.45</v>
      </c>
      <c r="J121" s="11">
        <v>4.3</v>
      </c>
      <c r="K121" s="143">
        <v>4.37</v>
      </c>
      <c r="L121" s="11">
        <v>4.1500000000000004</v>
      </c>
      <c r="M121" s="11">
        <v>4.0999999999999996</v>
      </c>
      <c r="N121" s="11">
        <v>4.4000000000000004</v>
      </c>
      <c r="O121" s="11">
        <v>4.24</v>
      </c>
      <c r="P121" s="11">
        <v>4.32</v>
      </c>
      <c r="Q121" s="11">
        <v>4.68</v>
      </c>
      <c r="R121" s="11">
        <v>4.66</v>
      </c>
      <c r="S121" s="11">
        <v>4.5199999999999996</v>
      </c>
      <c r="T121" s="11">
        <v>4.7388158621612861</v>
      </c>
      <c r="U121" s="145">
        <v>2.1233</v>
      </c>
      <c r="V121" s="11">
        <v>4.0599999999999996</v>
      </c>
      <c r="W121" s="145" t="s">
        <v>103</v>
      </c>
      <c r="X121" s="11">
        <v>4.37</v>
      </c>
      <c r="Y121" s="11">
        <v>4.37</v>
      </c>
      <c r="Z121" s="11">
        <v>4.67</v>
      </c>
      <c r="AA121" s="145">
        <v>5.35</v>
      </c>
      <c r="AB121" s="11">
        <v>3.9399999999999995</v>
      </c>
      <c r="AC121" s="149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20" t="s">
        <v>269</v>
      </c>
      <c r="C122" s="12"/>
      <c r="D122" s="22">
        <v>4.3233333333333333</v>
      </c>
      <c r="E122" s="22">
        <v>4.6366666666666667</v>
      </c>
      <c r="F122" s="22">
        <v>4.4408986095638232</v>
      </c>
      <c r="G122" s="22">
        <v>4.4158333333333326</v>
      </c>
      <c r="H122" s="22" t="s">
        <v>687</v>
      </c>
      <c r="I122" s="22">
        <v>4.47</v>
      </c>
      <c r="J122" s="22">
        <v>4.5466666666666669</v>
      </c>
      <c r="K122" s="22">
        <v>4.5433333333333339</v>
      </c>
      <c r="L122" s="22">
        <v>4.0933333333333337</v>
      </c>
      <c r="M122" s="22">
        <v>4.1166666666666663</v>
      </c>
      <c r="N122" s="22">
        <v>4.3850000000000007</v>
      </c>
      <c r="O122" s="22">
        <v>4.2183333333333337</v>
      </c>
      <c r="P122" s="22">
        <v>4.3049999999999997</v>
      </c>
      <c r="Q122" s="22">
        <v>4.5816666666666661</v>
      </c>
      <c r="R122" s="22">
        <v>4.5650000000000004</v>
      </c>
      <c r="S122" s="22">
        <v>4.5016666666666669</v>
      </c>
      <c r="T122" s="22">
        <v>4.7111457081103163</v>
      </c>
      <c r="U122" s="22">
        <v>2.1423333333333336</v>
      </c>
      <c r="V122" s="22">
        <v>4.246666666666667</v>
      </c>
      <c r="W122" s="22" t="s">
        <v>687</v>
      </c>
      <c r="X122" s="22">
        <v>4.3666666666666663</v>
      </c>
      <c r="Y122" s="22">
        <v>4.2649999999999997</v>
      </c>
      <c r="Z122" s="22">
        <v>4.5583333333333336</v>
      </c>
      <c r="AA122" s="22">
        <v>5.1733333333333329</v>
      </c>
      <c r="AB122" s="22">
        <v>4.0549999999999997</v>
      </c>
      <c r="AC122" s="149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29"/>
      <c r="B123" s="3" t="s">
        <v>270</v>
      </c>
      <c r="C123" s="28"/>
      <c r="D123" s="11">
        <v>4.3849999999999998</v>
      </c>
      <c r="E123" s="11">
        <v>4.6400000000000006</v>
      </c>
      <c r="F123" s="11">
        <v>4.456938721726484</v>
      </c>
      <c r="G123" s="11">
        <v>4.4024999999999999</v>
      </c>
      <c r="H123" s="11" t="s">
        <v>687</v>
      </c>
      <c r="I123" s="11">
        <v>4.4800000000000004</v>
      </c>
      <c r="J123" s="11">
        <v>4.5850000000000009</v>
      </c>
      <c r="K123" s="11">
        <v>4.57</v>
      </c>
      <c r="L123" s="11">
        <v>4.1050000000000004</v>
      </c>
      <c r="M123" s="11">
        <v>4.0999999999999996</v>
      </c>
      <c r="N123" s="11">
        <v>4.3900000000000006</v>
      </c>
      <c r="O123" s="11">
        <v>4.2249999999999996</v>
      </c>
      <c r="P123" s="11">
        <v>4.3250000000000002</v>
      </c>
      <c r="Q123" s="11">
        <v>4.54</v>
      </c>
      <c r="R123" s="11">
        <v>4.5999999999999996</v>
      </c>
      <c r="S123" s="11">
        <v>4.5149999999999997</v>
      </c>
      <c r="T123" s="11">
        <v>4.7024736020208291</v>
      </c>
      <c r="U123" s="11">
        <v>2.1452499999999999</v>
      </c>
      <c r="V123" s="11">
        <v>4.26</v>
      </c>
      <c r="W123" s="11" t="s">
        <v>687</v>
      </c>
      <c r="X123" s="11">
        <v>4.37</v>
      </c>
      <c r="Y123" s="11">
        <v>4.3149999999999995</v>
      </c>
      <c r="Z123" s="11">
        <v>4.5599999999999996</v>
      </c>
      <c r="AA123" s="11">
        <v>5.1449999999999996</v>
      </c>
      <c r="AB123" s="11">
        <v>4.0549999999999997</v>
      </c>
      <c r="AC123" s="149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271</v>
      </c>
      <c r="C124" s="28"/>
      <c r="D124" s="23">
        <v>0.25081201459791891</v>
      </c>
      <c r="E124" s="23">
        <v>4.8853522561496845E-2</v>
      </c>
      <c r="F124" s="23">
        <v>8.8648445830578432E-2</v>
      </c>
      <c r="G124" s="23">
        <v>0.13406776893297911</v>
      </c>
      <c r="H124" s="23" t="s">
        <v>687</v>
      </c>
      <c r="I124" s="23">
        <v>6.4187226143524789E-2</v>
      </c>
      <c r="J124" s="23">
        <v>0.17772638145944084</v>
      </c>
      <c r="K124" s="23">
        <v>8.9814623902049806E-2</v>
      </c>
      <c r="L124" s="23">
        <v>0.11535452599125316</v>
      </c>
      <c r="M124" s="23">
        <v>4.082482904638652E-2</v>
      </c>
      <c r="N124" s="23">
        <v>5.2057660339281567E-2</v>
      </c>
      <c r="O124" s="23">
        <v>0.1057197553282577</v>
      </c>
      <c r="P124" s="23">
        <v>6.44204936336258E-2</v>
      </c>
      <c r="Q124" s="23">
        <v>0.13467244212037835</v>
      </c>
      <c r="R124" s="23">
        <v>0.11379806676741042</v>
      </c>
      <c r="S124" s="23">
        <v>5.6361925682739511E-2</v>
      </c>
      <c r="T124" s="23">
        <v>3.03781325550368E-2</v>
      </c>
      <c r="U124" s="23">
        <v>2.9093481515051988E-2</v>
      </c>
      <c r="V124" s="23">
        <v>0.12484657250668388</v>
      </c>
      <c r="W124" s="23" t="s">
        <v>687</v>
      </c>
      <c r="X124" s="23">
        <v>4.1311822359545919E-2</v>
      </c>
      <c r="Y124" s="23">
        <v>0.13171939872319482</v>
      </c>
      <c r="Z124" s="23">
        <v>7.521081482517418E-2</v>
      </c>
      <c r="AA124" s="23">
        <v>0.21731697279933435</v>
      </c>
      <c r="AB124" s="23">
        <v>7.0071392165419535E-2</v>
      </c>
      <c r="AC124" s="201"/>
      <c r="AD124" s="202"/>
      <c r="AE124" s="202"/>
      <c r="AF124" s="202"/>
      <c r="AG124" s="202"/>
      <c r="AH124" s="202"/>
      <c r="AI124" s="202"/>
      <c r="AJ124" s="202"/>
      <c r="AK124" s="202"/>
      <c r="AL124" s="202"/>
      <c r="AM124" s="202"/>
      <c r="AN124" s="202"/>
      <c r="AO124" s="202"/>
      <c r="AP124" s="202"/>
      <c r="AQ124" s="202"/>
      <c r="AR124" s="202"/>
      <c r="AS124" s="202"/>
      <c r="AT124" s="202"/>
      <c r="AU124" s="202"/>
      <c r="AV124" s="202"/>
      <c r="AW124" s="202"/>
      <c r="AX124" s="202"/>
      <c r="AY124" s="202"/>
      <c r="AZ124" s="202"/>
      <c r="BA124" s="202"/>
      <c r="BB124" s="202"/>
      <c r="BC124" s="202"/>
      <c r="BD124" s="202"/>
      <c r="BE124" s="202"/>
      <c r="BF124" s="202"/>
      <c r="BG124" s="202"/>
      <c r="BH124" s="202"/>
      <c r="BI124" s="202"/>
      <c r="BJ124" s="202"/>
      <c r="BK124" s="202"/>
      <c r="BL124" s="202"/>
      <c r="BM124" s="56"/>
    </row>
    <row r="125" spans="1:65">
      <c r="A125" s="29"/>
      <c r="B125" s="3" t="s">
        <v>86</v>
      </c>
      <c r="C125" s="28"/>
      <c r="D125" s="13">
        <v>5.8013573152949631E-2</v>
      </c>
      <c r="E125" s="13">
        <v>1.0536345627928866E-2</v>
      </c>
      <c r="F125" s="13">
        <v>1.9961826113225611E-2</v>
      </c>
      <c r="G125" s="13">
        <v>3.0360694983879027E-2</v>
      </c>
      <c r="H125" s="13" t="s">
        <v>687</v>
      </c>
      <c r="I125" s="13">
        <v>1.4359558421370201E-2</v>
      </c>
      <c r="J125" s="13">
        <v>3.9089380086387279E-2</v>
      </c>
      <c r="K125" s="13">
        <v>1.9768442531632385E-2</v>
      </c>
      <c r="L125" s="13">
        <v>2.8181073124898978E-2</v>
      </c>
      <c r="M125" s="13">
        <v>9.9169625213894382E-3</v>
      </c>
      <c r="N125" s="13">
        <v>1.1871758344191918E-2</v>
      </c>
      <c r="O125" s="13">
        <v>2.5061972815865117E-2</v>
      </c>
      <c r="P125" s="13">
        <v>1.4964110019425273E-2</v>
      </c>
      <c r="Q125" s="13">
        <v>2.9393766923327399E-2</v>
      </c>
      <c r="R125" s="13">
        <v>2.4928382643463396E-2</v>
      </c>
      <c r="S125" s="13">
        <v>1.2520235249775529E-2</v>
      </c>
      <c r="T125" s="13">
        <v>6.4481411608094258E-3</v>
      </c>
      <c r="U125" s="13">
        <v>1.3580277663786519E-2</v>
      </c>
      <c r="V125" s="13">
        <v>2.9398721940349419E-2</v>
      </c>
      <c r="W125" s="13" t="s">
        <v>687</v>
      </c>
      <c r="X125" s="13">
        <v>9.4607226777586075E-3</v>
      </c>
      <c r="Y125" s="13">
        <v>3.0883798059365728E-2</v>
      </c>
      <c r="Z125" s="13">
        <v>1.6499630308996163E-2</v>
      </c>
      <c r="AA125" s="13">
        <v>4.2007146803995046E-2</v>
      </c>
      <c r="AB125" s="13">
        <v>1.728024467704551E-2</v>
      </c>
      <c r="AC125" s="149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29"/>
      <c r="B126" s="3" t="s">
        <v>272</v>
      </c>
      <c r="C126" s="28"/>
      <c r="D126" s="13">
        <v>-1.8853269100633341E-2</v>
      </c>
      <c r="E126" s="13">
        <v>5.2255283485751036E-2</v>
      </c>
      <c r="F126" s="13">
        <v>7.8272520499047538E-3</v>
      </c>
      <c r="G126" s="13">
        <v>2.1388833916236027E-3</v>
      </c>
      <c r="H126" s="13" t="s">
        <v>687</v>
      </c>
      <c r="I126" s="13">
        <v>1.4431585301504013E-2</v>
      </c>
      <c r="J126" s="13">
        <v>3.1830486466257746E-2</v>
      </c>
      <c r="K126" s="13">
        <v>3.1074012502572801E-2</v>
      </c>
      <c r="L126" s="13">
        <v>-7.1049972594894095E-2</v>
      </c>
      <c r="M126" s="13">
        <v>-6.5754654849099703E-2</v>
      </c>
      <c r="N126" s="13">
        <v>-4.8585007724617491E-3</v>
      </c>
      <c r="O126" s="13">
        <v>-4.2682198956708883E-2</v>
      </c>
      <c r="P126" s="13">
        <v>-2.3013875900900538E-2</v>
      </c>
      <c r="Q126" s="13">
        <v>3.9773463084949334E-2</v>
      </c>
      <c r="R126" s="13">
        <v>3.5991093266524832E-2</v>
      </c>
      <c r="S126" s="13">
        <v>2.1618087956511101E-2</v>
      </c>
      <c r="T126" s="13">
        <v>6.9157720193450789E-2</v>
      </c>
      <c r="U126" s="13">
        <v>-0.51381418353968922</v>
      </c>
      <c r="V126" s="13">
        <v>-3.6252170265386852E-2</v>
      </c>
      <c r="W126" s="13" t="s">
        <v>687</v>
      </c>
      <c r="X126" s="13">
        <v>-9.0191075727291681E-3</v>
      </c>
      <c r="Y126" s="13">
        <v>-3.2091563465119877E-2</v>
      </c>
      <c r="Z126" s="13">
        <v>3.4478145339154942E-2</v>
      </c>
      <c r="AA126" s="13">
        <v>0.17404759163902628</v>
      </c>
      <c r="AB126" s="13">
        <v>-7.9749423177271073E-2</v>
      </c>
      <c r="AC126" s="149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29"/>
      <c r="B127" s="45" t="s">
        <v>273</v>
      </c>
      <c r="C127" s="46"/>
      <c r="D127" s="44">
        <v>0.25</v>
      </c>
      <c r="E127" s="44">
        <v>1.02</v>
      </c>
      <c r="F127" s="44">
        <v>0.23</v>
      </c>
      <c r="G127" s="44">
        <v>0.12</v>
      </c>
      <c r="H127" s="44">
        <v>7.63</v>
      </c>
      <c r="I127" s="44">
        <v>0.34</v>
      </c>
      <c r="J127" s="44">
        <v>0.65</v>
      </c>
      <c r="K127" s="44">
        <v>0.64</v>
      </c>
      <c r="L127" s="44">
        <v>1.18</v>
      </c>
      <c r="M127" s="44">
        <v>1.0900000000000001</v>
      </c>
      <c r="N127" s="44">
        <v>0</v>
      </c>
      <c r="O127" s="44">
        <v>0.67</v>
      </c>
      <c r="P127" s="44">
        <v>0.32</v>
      </c>
      <c r="Q127" s="44">
        <v>0.8</v>
      </c>
      <c r="R127" s="44">
        <v>0.73</v>
      </c>
      <c r="S127" s="44">
        <v>0.47</v>
      </c>
      <c r="T127" s="44">
        <v>1.32</v>
      </c>
      <c r="U127" s="44">
        <v>9.07</v>
      </c>
      <c r="V127" s="44">
        <v>0.56000000000000005</v>
      </c>
      <c r="W127" s="44">
        <v>7.63</v>
      </c>
      <c r="X127" s="44">
        <v>7.0000000000000007E-2</v>
      </c>
      <c r="Y127" s="44">
        <v>0.49</v>
      </c>
      <c r="Z127" s="44">
        <v>0.7</v>
      </c>
      <c r="AA127" s="44">
        <v>3.19</v>
      </c>
      <c r="AB127" s="44">
        <v>1.34</v>
      </c>
      <c r="AC127" s="149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BM128" s="55"/>
    </row>
    <row r="129" spans="1:65" ht="15">
      <c r="B129" s="8" t="s">
        <v>552</v>
      </c>
      <c r="BM129" s="27" t="s">
        <v>66</v>
      </c>
    </row>
    <row r="130" spans="1:65" ht="15">
      <c r="A130" s="24" t="s">
        <v>50</v>
      </c>
      <c r="B130" s="18" t="s">
        <v>110</v>
      </c>
      <c r="C130" s="15" t="s">
        <v>111</v>
      </c>
      <c r="D130" s="16" t="s">
        <v>234</v>
      </c>
      <c r="E130" s="17" t="s">
        <v>234</v>
      </c>
      <c r="F130" s="17" t="s">
        <v>234</v>
      </c>
      <c r="G130" s="17" t="s">
        <v>234</v>
      </c>
      <c r="H130" s="17" t="s">
        <v>234</v>
      </c>
      <c r="I130" s="17" t="s">
        <v>234</v>
      </c>
      <c r="J130" s="17" t="s">
        <v>234</v>
      </c>
      <c r="K130" s="17" t="s">
        <v>234</v>
      </c>
      <c r="L130" s="17" t="s">
        <v>234</v>
      </c>
      <c r="M130" s="17" t="s">
        <v>234</v>
      </c>
      <c r="N130" s="17" t="s">
        <v>234</v>
      </c>
      <c r="O130" s="17" t="s">
        <v>234</v>
      </c>
      <c r="P130" s="17" t="s">
        <v>234</v>
      </c>
      <c r="Q130" s="17" t="s">
        <v>234</v>
      </c>
      <c r="R130" s="17" t="s">
        <v>234</v>
      </c>
      <c r="S130" s="17" t="s">
        <v>234</v>
      </c>
      <c r="T130" s="17" t="s">
        <v>234</v>
      </c>
      <c r="U130" s="17" t="s">
        <v>234</v>
      </c>
      <c r="V130" s="17" t="s">
        <v>234</v>
      </c>
      <c r="W130" s="17" t="s">
        <v>234</v>
      </c>
      <c r="X130" s="17" t="s">
        <v>234</v>
      </c>
      <c r="Y130" s="17" t="s">
        <v>234</v>
      </c>
      <c r="Z130" s="17" t="s">
        <v>234</v>
      </c>
      <c r="AA130" s="17" t="s">
        <v>234</v>
      </c>
      <c r="AB130" s="17" t="s">
        <v>234</v>
      </c>
      <c r="AC130" s="17" t="s">
        <v>234</v>
      </c>
      <c r="AD130" s="149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1</v>
      </c>
    </row>
    <row r="131" spans="1:65">
      <c r="A131" s="29"/>
      <c r="B131" s="19" t="s">
        <v>235</v>
      </c>
      <c r="C131" s="9" t="s">
        <v>235</v>
      </c>
      <c r="D131" s="147" t="s">
        <v>237</v>
      </c>
      <c r="E131" s="148" t="s">
        <v>238</v>
      </c>
      <c r="F131" s="148" t="s">
        <v>239</v>
      </c>
      <c r="G131" s="148" t="s">
        <v>240</v>
      </c>
      <c r="H131" s="148" t="s">
        <v>241</v>
      </c>
      <c r="I131" s="148" t="s">
        <v>242</v>
      </c>
      <c r="J131" s="148" t="s">
        <v>243</v>
      </c>
      <c r="K131" s="148" t="s">
        <v>244</v>
      </c>
      <c r="L131" s="148" t="s">
        <v>245</v>
      </c>
      <c r="M131" s="148" t="s">
        <v>247</v>
      </c>
      <c r="N131" s="148" t="s">
        <v>248</v>
      </c>
      <c r="O131" s="148" t="s">
        <v>249</v>
      </c>
      <c r="P131" s="148" t="s">
        <v>250</v>
      </c>
      <c r="Q131" s="148" t="s">
        <v>251</v>
      </c>
      <c r="R131" s="148" t="s">
        <v>252</v>
      </c>
      <c r="S131" s="148" t="s">
        <v>253</v>
      </c>
      <c r="T131" s="148" t="s">
        <v>254</v>
      </c>
      <c r="U131" s="148" t="s">
        <v>255</v>
      </c>
      <c r="V131" s="148" t="s">
        <v>256</v>
      </c>
      <c r="W131" s="148" t="s">
        <v>257</v>
      </c>
      <c r="X131" s="148" t="s">
        <v>258</v>
      </c>
      <c r="Y131" s="148" t="s">
        <v>259</v>
      </c>
      <c r="Z131" s="148" t="s">
        <v>260</v>
      </c>
      <c r="AA131" s="148" t="s">
        <v>261</v>
      </c>
      <c r="AB131" s="148" t="s">
        <v>262</v>
      </c>
      <c r="AC131" s="148" t="s">
        <v>263</v>
      </c>
      <c r="AD131" s="149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 t="s">
        <v>1</v>
      </c>
    </row>
    <row r="132" spans="1:65">
      <c r="A132" s="29"/>
      <c r="B132" s="19"/>
      <c r="C132" s="9"/>
      <c r="D132" s="10" t="s">
        <v>276</v>
      </c>
      <c r="E132" s="11" t="s">
        <v>304</v>
      </c>
      <c r="F132" s="11" t="s">
        <v>276</v>
      </c>
      <c r="G132" s="11" t="s">
        <v>304</v>
      </c>
      <c r="H132" s="11" t="s">
        <v>304</v>
      </c>
      <c r="I132" s="11" t="s">
        <v>278</v>
      </c>
      <c r="J132" s="11" t="s">
        <v>304</v>
      </c>
      <c r="K132" s="11" t="s">
        <v>278</v>
      </c>
      <c r="L132" s="11" t="s">
        <v>304</v>
      </c>
      <c r="M132" s="11" t="s">
        <v>278</v>
      </c>
      <c r="N132" s="11" t="s">
        <v>278</v>
      </c>
      <c r="O132" s="11" t="s">
        <v>278</v>
      </c>
      <c r="P132" s="11" t="s">
        <v>276</v>
      </c>
      <c r="Q132" s="11" t="s">
        <v>276</v>
      </c>
      <c r="R132" s="11" t="s">
        <v>276</v>
      </c>
      <c r="S132" s="11" t="s">
        <v>276</v>
      </c>
      <c r="T132" s="11" t="s">
        <v>276</v>
      </c>
      <c r="U132" s="11" t="s">
        <v>278</v>
      </c>
      <c r="V132" s="11" t="s">
        <v>278</v>
      </c>
      <c r="W132" s="11" t="s">
        <v>278</v>
      </c>
      <c r="X132" s="11" t="s">
        <v>304</v>
      </c>
      <c r="Y132" s="11" t="s">
        <v>276</v>
      </c>
      <c r="Z132" s="11" t="s">
        <v>278</v>
      </c>
      <c r="AA132" s="11" t="s">
        <v>278</v>
      </c>
      <c r="AB132" s="11" t="s">
        <v>304</v>
      </c>
      <c r="AC132" s="11" t="s">
        <v>304</v>
      </c>
      <c r="AD132" s="149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3</v>
      </c>
    </row>
    <row r="133" spans="1:65">
      <c r="A133" s="29"/>
      <c r="B133" s="19"/>
      <c r="C133" s="9"/>
      <c r="D133" s="25" t="s">
        <v>305</v>
      </c>
      <c r="E133" s="25" t="s">
        <v>116</v>
      </c>
      <c r="F133" s="25" t="s">
        <v>306</v>
      </c>
      <c r="G133" s="25" t="s">
        <v>305</v>
      </c>
      <c r="H133" s="25" t="s">
        <v>307</v>
      </c>
      <c r="I133" s="25" t="s">
        <v>305</v>
      </c>
      <c r="J133" s="25" t="s">
        <v>308</v>
      </c>
      <c r="K133" s="25" t="s">
        <v>307</v>
      </c>
      <c r="L133" s="25" t="s">
        <v>305</v>
      </c>
      <c r="M133" s="25" t="s">
        <v>308</v>
      </c>
      <c r="N133" s="25" t="s">
        <v>308</v>
      </c>
      <c r="O133" s="25" t="s">
        <v>306</v>
      </c>
      <c r="P133" s="25" t="s">
        <v>305</v>
      </c>
      <c r="Q133" s="25" t="s">
        <v>305</v>
      </c>
      <c r="R133" s="25" t="s">
        <v>305</v>
      </c>
      <c r="S133" s="25" t="s">
        <v>305</v>
      </c>
      <c r="T133" s="25" t="s">
        <v>305</v>
      </c>
      <c r="U133" s="25" t="s">
        <v>307</v>
      </c>
      <c r="V133" s="25" t="s">
        <v>279</v>
      </c>
      <c r="W133" s="25" t="s">
        <v>306</v>
      </c>
      <c r="X133" s="25" t="s">
        <v>308</v>
      </c>
      <c r="Y133" s="25" t="s">
        <v>279</v>
      </c>
      <c r="Z133" s="25" t="s">
        <v>308</v>
      </c>
      <c r="AA133" s="25" t="s">
        <v>305</v>
      </c>
      <c r="AB133" s="25" t="s">
        <v>308</v>
      </c>
      <c r="AC133" s="25" t="s">
        <v>309</v>
      </c>
      <c r="AD133" s="149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3</v>
      </c>
    </row>
    <row r="134" spans="1:65">
      <c r="A134" s="29"/>
      <c r="B134" s="18">
        <v>1</v>
      </c>
      <c r="C134" s="14">
        <v>1</v>
      </c>
      <c r="D134" s="200">
        <v>0.96</v>
      </c>
      <c r="E134" s="200">
        <v>0.88</v>
      </c>
      <c r="F134" s="200">
        <v>0.85564320173192265</v>
      </c>
      <c r="G134" s="200">
        <v>0.93269999999999997</v>
      </c>
      <c r="H134" s="200">
        <v>0.86</v>
      </c>
      <c r="I134" s="200">
        <v>0.89</v>
      </c>
      <c r="J134" s="200">
        <v>0.86999999999999988</v>
      </c>
      <c r="K134" s="200">
        <v>0.91999999999999993</v>
      </c>
      <c r="L134" s="200">
        <v>0.85167379999999993</v>
      </c>
      <c r="M134" s="200">
        <v>0.93</v>
      </c>
      <c r="N134" s="200">
        <v>0.85000000000000009</v>
      </c>
      <c r="O134" s="200">
        <v>0.89</v>
      </c>
      <c r="P134" s="200">
        <v>0.85000000000000009</v>
      </c>
      <c r="Q134" s="200">
        <v>0.90000000000000013</v>
      </c>
      <c r="R134" s="200">
        <v>0.89</v>
      </c>
      <c r="S134" s="200">
        <v>0.91</v>
      </c>
      <c r="T134" s="200">
        <v>0.88</v>
      </c>
      <c r="U134" s="200">
        <v>0.85348352198356936</v>
      </c>
      <c r="V134" s="207">
        <v>8732.2171999999991</v>
      </c>
      <c r="W134" s="200">
        <v>0.88</v>
      </c>
      <c r="X134" s="200">
        <v>0.874</v>
      </c>
      <c r="Y134" s="200">
        <v>0.85000000000000009</v>
      </c>
      <c r="Z134" s="200">
        <v>0.89</v>
      </c>
      <c r="AA134" s="200">
        <v>0.86999999999999988</v>
      </c>
      <c r="AB134" s="207">
        <v>1.036</v>
      </c>
      <c r="AC134" s="200">
        <v>0.85399999999999987</v>
      </c>
      <c r="AD134" s="201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  <c r="AS134" s="202"/>
      <c r="AT134" s="202"/>
      <c r="AU134" s="202"/>
      <c r="AV134" s="202"/>
      <c r="AW134" s="202"/>
      <c r="AX134" s="202"/>
      <c r="AY134" s="202"/>
      <c r="AZ134" s="202"/>
      <c r="BA134" s="202"/>
      <c r="BB134" s="202"/>
      <c r="BC134" s="202"/>
      <c r="BD134" s="202"/>
      <c r="BE134" s="202"/>
      <c r="BF134" s="202"/>
      <c r="BG134" s="202"/>
      <c r="BH134" s="202"/>
      <c r="BI134" s="202"/>
      <c r="BJ134" s="202"/>
      <c r="BK134" s="202"/>
      <c r="BL134" s="202"/>
      <c r="BM134" s="203">
        <v>1</v>
      </c>
    </row>
    <row r="135" spans="1:65">
      <c r="A135" s="29"/>
      <c r="B135" s="19">
        <v>1</v>
      </c>
      <c r="C135" s="9">
        <v>2</v>
      </c>
      <c r="D135" s="23">
        <v>0.91</v>
      </c>
      <c r="E135" s="23">
        <v>0.86</v>
      </c>
      <c r="F135" s="23">
        <v>0.85649451146031852</v>
      </c>
      <c r="G135" s="23">
        <v>0.92510000000000003</v>
      </c>
      <c r="H135" s="23">
        <v>0.85000000000000009</v>
      </c>
      <c r="I135" s="23">
        <v>0.91</v>
      </c>
      <c r="J135" s="23">
        <v>0.89</v>
      </c>
      <c r="K135" s="23">
        <v>0.91</v>
      </c>
      <c r="L135" s="23">
        <v>0.85075140000000005</v>
      </c>
      <c r="M135" s="23">
        <v>0.97</v>
      </c>
      <c r="N135" s="23">
        <v>0.86</v>
      </c>
      <c r="O135" s="23">
        <v>0.89</v>
      </c>
      <c r="P135" s="23">
        <v>0.88</v>
      </c>
      <c r="Q135" s="23">
        <v>0.93</v>
      </c>
      <c r="R135" s="23">
        <v>0.86999999999999988</v>
      </c>
      <c r="S135" s="23">
        <v>0.91</v>
      </c>
      <c r="T135" s="23">
        <v>0.89</v>
      </c>
      <c r="U135" s="23">
        <v>0.87047229480737842</v>
      </c>
      <c r="V135" s="208">
        <v>9308.3669000000009</v>
      </c>
      <c r="W135" s="23">
        <v>0.88</v>
      </c>
      <c r="X135" s="23">
        <v>0.88400000000000012</v>
      </c>
      <c r="Y135" s="23">
        <v>0.86</v>
      </c>
      <c r="Z135" s="23">
        <v>0.91</v>
      </c>
      <c r="AA135" s="23">
        <v>0.86</v>
      </c>
      <c r="AB135" s="208">
        <v>1.089</v>
      </c>
      <c r="AC135" s="23">
        <v>0.84499999999999997</v>
      </c>
      <c r="AD135" s="201"/>
      <c r="AE135" s="202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  <c r="AS135" s="202"/>
      <c r="AT135" s="202"/>
      <c r="AU135" s="202"/>
      <c r="AV135" s="202"/>
      <c r="AW135" s="202"/>
      <c r="AX135" s="202"/>
      <c r="AY135" s="202"/>
      <c r="AZ135" s="202"/>
      <c r="BA135" s="202"/>
      <c r="BB135" s="202"/>
      <c r="BC135" s="202"/>
      <c r="BD135" s="202"/>
      <c r="BE135" s="202"/>
      <c r="BF135" s="202"/>
      <c r="BG135" s="202"/>
      <c r="BH135" s="202"/>
      <c r="BI135" s="202"/>
      <c r="BJ135" s="202"/>
      <c r="BK135" s="202"/>
      <c r="BL135" s="202"/>
      <c r="BM135" s="203" t="e">
        <v>#N/A</v>
      </c>
    </row>
    <row r="136" spans="1:65">
      <c r="A136" s="29"/>
      <c r="B136" s="19">
        <v>1</v>
      </c>
      <c r="C136" s="9">
        <v>3</v>
      </c>
      <c r="D136" s="23">
        <v>0.84</v>
      </c>
      <c r="E136" s="23">
        <v>0.84</v>
      </c>
      <c r="F136" s="23">
        <v>0.86623135269047313</v>
      </c>
      <c r="G136" s="23">
        <v>0.93696666666666673</v>
      </c>
      <c r="H136" s="23">
        <v>0.86999999999999988</v>
      </c>
      <c r="I136" s="23">
        <v>0.90000000000000013</v>
      </c>
      <c r="J136" s="23">
        <v>0.86</v>
      </c>
      <c r="K136" s="23">
        <v>0.91</v>
      </c>
      <c r="L136" s="23">
        <v>0.85350539999999997</v>
      </c>
      <c r="M136" s="23">
        <v>0.91999999999999993</v>
      </c>
      <c r="N136" s="23">
        <v>0.83</v>
      </c>
      <c r="O136" s="23">
        <v>0.90000000000000013</v>
      </c>
      <c r="P136" s="23">
        <v>0.86999999999999988</v>
      </c>
      <c r="Q136" s="23">
        <v>0.90000000000000013</v>
      </c>
      <c r="R136" s="23">
        <v>0.90000000000000013</v>
      </c>
      <c r="S136" s="23">
        <v>0.91</v>
      </c>
      <c r="T136" s="23">
        <v>0.89</v>
      </c>
      <c r="U136" s="23">
        <v>0.85564534303833228</v>
      </c>
      <c r="V136" s="208">
        <v>8671.4096000000009</v>
      </c>
      <c r="W136" s="23">
        <v>0.86999999999999988</v>
      </c>
      <c r="X136" s="23">
        <v>0.86499999999999999</v>
      </c>
      <c r="Y136" s="23">
        <v>0.88</v>
      </c>
      <c r="Z136" s="23">
        <v>0.88</v>
      </c>
      <c r="AA136" s="23">
        <v>0.85000000000000009</v>
      </c>
      <c r="AB136" s="208">
        <v>1.024</v>
      </c>
      <c r="AC136" s="23">
        <v>0.85000000000000009</v>
      </c>
      <c r="AD136" s="201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  <c r="AS136" s="202"/>
      <c r="AT136" s="202"/>
      <c r="AU136" s="202"/>
      <c r="AV136" s="202"/>
      <c r="AW136" s="202"/>
      <c r="AX136" s="202"/>
      <c r="AY136" s="202"/>
      <c r="AZ136" s="202"/>
      <c r="BA136" s="202"/>
      <c r="BB136" s="202"/>
      <c r="BC136" s="202"/>
      <c r="BD136" s="202"/>
      <c r="BE136" s="202"/>
      <c r="BF136" s="202"/>
      <c r="BG136" s="202"/>
      <c r="BH136" s="202"/>
      <c r="BI136" s="202"/>
      <c r="BJ136" s="202"/>
      <c r="BK136" s="202"/>
      <c r="BL136" s="202"/>
      <c r="BM136" s="203">
        <v>16</v>
      </c>
    </row>
    <row r="137" spans="1:65">
      <c r="A137" s="29"/>
      <c r="B137" s="19">
        <v>1</v>
      </c>
      <c r="C137" s="9">
        <v>4</v>
      </c>
      <c r="D137" s="23">
        <v>0.91999999999999993</v>
      </c>
      <c r="E137" s="23">
        <v>0.86999999999999988</v>
      </c>
      <c r="F137" s="23">
        <v>0.85946607797051555</v>
      </c>
      <c r="G137" s="23">
        <v>0.93626666666666669</v>
      </c>
      <c r="H137" s="23">
        <v>0.86</v>
      </c>
      <c r="I137" s="23">
        <v>0.91999999999999993</v>
      </c>
      <c r="J137" s="23">
        <v>0.86999999999999988</v>
      </c>
      <c r="K137" s="23">
        <v>0.91999999999999993</v>
      </c>
      <c r="L137" s="23">
        <v>0.8635830000000001</v>
      </c>
      <c r="M137" s="23">
        <v>0.96</v>
      </c>
      <c r="N137" s="23">
        <v>0.86</v>
      </c>
      <c r="O137" s="23">
        <v>0.88</v>
      </c>
      <c r="P137" s="23">
        <v>0.86</v>
      </c>
      <c r="Q137" s="23">
        <v>0.93</v>
      </c>
      <c r="R137" s="23">
        <v>0.88</v>
      </c>
      <c r="S137" s="23">
        <v>0.90000000000000013</v>
      </c>
      <c r="T137" s="23">
        <v>0.90000000000000013</v>
      </c>
      <c r="U137" s="23">
        <v>0.85922753810276498</v>
      </c>
      <c r="V137" s="208">
        <v>8962.7430999999997</v>
      </c>
      <c r="W137" s="23">
        <v>0.86999999999999988</v>
      </c>
      <c r="X137" s="23">
        <v>0.89500000000000002</v>
      </c>
      <c r="Y137" s="23">
        <v>0.88</v>
      </c>
      <c r="Z137" s="23">
        <v>0.89</v>
      </c>
      <c r="AA137" s="23">
        <v>0.86</v>
      </c>
      <c r="AB137" s="208">
        <v>1.206</v>
      </c>
      <c r="AC137" s="23">
        <v>0.79699999999999993</v>
      </c>
      <c r="AD137" s="201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  <c r="AS137" s="202"/>
      <c r="AT137" s="202"/>
      <c r="AU137" s="202"/>
      <c r="AV137" s="202"/>
      <c r="AW137" s="202"/>
      <c r="AX137" s="202"/>
      <c r="AY137" s="202"/>
      <c r="AZ137" s="202"/>
      <c r="BA137" s="202"/>
      <c r="BB137" s="202"/>
      <c r="BC137" s="202"/>
      <c r="BD137" s="202"/>
      <c r="BE137" s="202"/>
      <c r="BF137" s="202"/>
      <c r="BG137" s="202"/>
      <c r="BH137" s="202"/>
      <c r="BI137" s="202"/>
      <c r="BJ137" s="202"/>
      <c r="BK137" s="202"/>
      <c r="BL137" s="202"/>
      <c r="BM137" s="203">
        <v>0.88327557948574587</v>
      </c>
    </row>
    <row r="138" spans="1:65">
      <c r="A138" s="29"/>
      <c r="B138" s="19">
        <v>1</v>
      </c>
      <c r="C138" s="9">
        <v>5</v>
      </c>
      <c r="D138" s="23">
        <v>0.93</v>
      </c>
      <c r="E138" s="23">
        <v>0.86</v>
      </c>
      <c r="F138" s="23">
        <v>0.86553959963735427</v>
      </c>
      <c r="G138" s="23">
        <v>0.92983333333333318</v>
      </c>
      <c r="H138" s="23">
        <v>0.85000000000000009</v>
      </c>
      <c r="I138" s="23">
        <v>0.88</v>
      </c>
      <c r="J138" s="23">
        <v>0.88</v>
      </c>
      <c r="K138" s="23">
        <v>0.91999999999999993</v>
      </c>
      <c r="L138" s="23">
        <v>0.85919040000000013</v>
      </c>
      <c r="M138" s="23">
        <v>0.93999999999999984</v>
      </c>
      <c r="N138" s="23">
        <v>0.86</v>
      </c>
      <c r="O138" s="23">
        <v>0.89</v>
      </c>
      <c r="P138" s="23">
        <v>0.86</v>
      </c>
      <c r="Q138" s="23">
        <v>0.91</v>
      </c>
      <c r="R138" s="23">
        <v>0.86</v>
      </c>
      <c r="S138" s="23">
        <v>0.91999999999999993</v>
      </c>
      <c r="T138" s="23">
        <v>0.89</v>
      </c>
      <c r="U138" s="23">
        <v>0.86865360849954443</v>
      </c>
      <c r="V138" s="208">
        <v>9370.2008000000005</v>
      </c>
      <c r="W138" s="23">
        <v>0.86999999999999988</v>
      </c>
      <c r="X138" s="23">
        <v>0.8909999999999999</v>
      </c>
      <c r="Y138" s="23">
        <v>0.88</v>
      </c>
      <c r="Z138" s="23">
        <v>0.90000000000000013</v>
      </c>
      <c r="AA138" s="23">
        <v>0.86</v>
      </c>
      <c r="AB138" s="208">
        <v>1.113</v>
      </c>
      <c r="AC138" s="23">
        <v>0.84499999999999997</v>
      </c>
      <c r="AD138" s="201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  <c r="AS138" s="202"/>
      <c r="AT138" s="202"/>
      <c r="AU138" s="202"/>
      <c r="AV138" s="202"/>
      <c r="AW138" s="202"/>
      <c r="AX138" s="202"/>
      <c r="AY138" s="202"/>
      <c r="AZ138" s="202"/>
      <c r="BA138" s="202"/>
      <c r="BB138" s="202"/>
      <c r="BC138" s="202"/>
      <c r="BD138" s="202"/>
      <c r="BE138" s="202"/>
      <c r="BF138" s="202"/>
      <c r="BG138" s="202"/>
      <c r="BH138" s="202"/>
      <c r="BI138" s="202"/>
      <c r="BJ138" s="202"/>
      <c r="BK138" s="202"/>
      <c r="BL138" s="202"/>
      <c r="BM138" s="203">
        <v>78</v>
      </c>
    </row>
    <row r="139" spans="1:65">
      <c r="A139" s="29"/>
      <c r="B139" s="19">
        <v>1</v>
      </c>
      <c r="C139" s="9">
        <v>6</v>
      </c>
      <c r="D139" s="23">
        <v>0.91</v>
      </c>
      <c r="E139" s="23">
        <v>0.89</v>
      </c>
      <c r="F139" s="23">
        <v>0.83575633414594808</v>
      </c>
      <c r="G139" s="23">
        <v>0.9436333333333331</v>
      </c>
      <c r="H139" s="23">
        <v>0.85000000000000009</v>
      </c>
      <c r="I139" s="23">
        <v>0.90000000000000013</v>
      </c>
      <c r="J139" s="23">
        <v>0.86999999999999988</v>
      </c>
      <c r="K139" s="23">
        <v>0.89999999999999991</v>
      </c>
      <c r="L139" s="23">
        <v>0.85375820000000002</v>
      </c>
      <c r="M139" s="23">
        <v>0.93999999999999984</v>
      </c>
      <c r="N139" s="23">
        <v>0.85000000000000009</v>
      </c>
      <c r="O139" s="23">
        <v>0.89</v>
      </c>
      <c r="P139" s="23">
        <v>0.86</v>
      </c>
      <c r="Q139" s="23">
        <v>0.91999999999999993</v>
      </c>
      <c r="R139" s="23">
        <v>0.90000000000000013</v>
      </c>
      <c r="S139" s="23">
        <v>0.91</v>
      </c>
      <c r="T139" s="23">
        <v>0.90000000000000013</v>
      </c>
      <c r="U139" s="23">
        <v>0.86790786187928937</v>
      </c>
      <c r="V139" s="208">
        <v>9350.2350999999999</v>
      </c>
      <c r="W139" s="23">
        <v>0.88</v>
      </c>
      <c r="X139" s="23">
        <v>0.872</v>
      </c>
      <c r="Y139" s="23">
        <v>0.86999999999999988</v>
      </c>
      <c r="Z139" s="23">
        <v>0.91</v>
      </c>
      <c r="AA139" s="205">
        <v>0.89</v>
      </c>
      <c r="AB139" s="208">
        <v>1.0840000000000001</v>
      </c>
      <c r="AC139" s="205">
        <v>0.93600000000000005</v>
      </c>
      <c r="AD139" s="201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  <c r="AS139" s="202"/>
      <c r="AT139" s="202"/>
      <c r="AU139" s="202"/>
      <c r="AV139" s="202"/>
      <c r="AW139" s="202"/>
      <c r="AX139" s="202"/>
      <c r="AY139" s="202"/>
      <c r="AZ139" s="202"/>
      <c r="BA139" s="202"/>
      <c r="BB139" s="202"/>
      <c r="BC139" s="202"/>
      <c r="BD139" s="202"/>
      <c r="BE139" s="202"/>
      <c r="BF139" s="202"/>
      <c r="BG139" s="202"/>
      <c r="BH139" s="202"/>
      <c r="BI139" s="202"/>
      <c r="BJ139" s="202"/>
      <c r="BK139" s="202"/>
      <c r="BL139" s="202"/>
      <c r="BM139" s="56"/>
    </row>
    <row r="140" spans="1:65">
      <c r="A140" s="29"/>
      <c r="B140" s="20" t="s">
        <v>269</v>
      </c>
      <c r="C140" s="12"/>
      <c r="D140" s="206">
        <v>0.91166666666666663</v>
      </c>
      <c r="E140" s="206">
        <v>0.8666666666666667</v>
      </c>
      <c r="F140" s="206">
        <v>0.8565218462727554</v>
      </c>
      <c r="G140" s="206">
        <v>0.93408333333333327</v>
      </c>
      <c r="H140" s="206">
        <v>0.8566666666666668</v>
      </c>
      <c r="I140" s="206">
        <v>0.9</v>
      </c>
      <c r="J140" s="206">
        <v>0.87333333333333318</v>
      </c>
      <c r="K140" s="206">
        <v>0.91333333333333344</v>
      </c>
      <c r="L140" s="206">
        <v>0.8554103666666667</v>
      </c>
      <c r="M140" s="206">
        <v>0.94333333333333325</v>
      </c>
      <c r="N140" s="206">
        <v>0.85166666666666657</v>
      </c>
      <c r="O140" s="206">
        <v>0.89</v>
      </c>
      <c r="P140" s="206">
        <v>0.86333333333333329</v>
      </c>
      <c r="Q140" s="206">
        <v>0.91500000000000004</v>
      </c>
      <c r="R140" s="206">
        <v>0.88333333333333341</v>
      </c>
      <c r="S140" s="206">
        <v>0.91</v>
      </c>
      <c r="T140" s="206">
        <v>0.89166666666666672</v>
      </c>
      <c r="U140" s="206">
        <v>0.86256502805181323</v>
      </c>
      <c r="V140" s="206">
        <v>9065.8621166666653</v>
      </c>
      <c r="W140" s="206">
        <v>0.875</v>
      </c>
      <c r="X140" s="206">
        <v>0.88016666666666665</v>
      </c>
      <c r="Y140" s="206">
        <v>0.87</v>
      </c>
      <c r="Z140" s="206">
        <v>0.89666666666666683</v>
      </c>
      <c r="AA140" s="206">
        <v>0.86499999999999988</v>
      </c>
      <c r="AB140" s="206">
        <v>1.0919999999999999</v>
      </c>
      <c r="AC140" s="206">
        <v>0.85449999999999993</v>
      </c>
      <c r="AD140" s="201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  <c r="AS140" s="202"/>
      <c r="AT140" s="202"/>
      <c r="AU140" s="202"/>
      <c r="AV140" s="202"/>
      <c r="AW140" s="202"/>
      <c r="AX140" s="202"/>
      <c r="AY140" s="202"/>
      <c r="AZ140" s="202"/>
      <c r="BA140" s="202"/>
      <c r="BB140" s="202"/>
      <c r="BC140" s="202"/>
      <c r="BD140" s="202"/>
      <c r="BE140" s="202"/>
      <c r="BF140" s="202"/>
      <c r="BG140" s="202"/>
      <c r="BH140" s="202"/>
      <c r="BI140" s="202"/>
      <c r="BJ140" s="202"/>
      <c r="BK140" s="202"/>
      <c r="BL140" s="202"/>
      <c r="BM140" s="56"/>
    </row>
    <row r="141" spans="1:65">
      <c r="A141" s="29"/>
      <c r="B141" s="3" t="s">
        <v>270</v>
      </c>
      <c r="C141" s="28"/>
      <c r="D141" s="23">
        <v>0.91500000000000004</v>
      </c>
      <c r="E141" s="23">
        <v>0.86499999999999999</v>
      </c>
      <c r="F141" s="23">
        <v>0.85798029471541704</v>
      </c>
      <c r="G141" s="23">
        <v>0.93448333333333333</v>
      </c>
      <c r="H141" s="23">
        <v>0.85499999999999998</v>
      </c>
      <c r="I141" s="23">
        <v>0.90000000000000013</v>
      </c>
      <c r="J141" s="23">
        <v>0.86999999999999988</v>
      </c>
      <c r="K141" s="23">
        <v>0.91500000000000004</v>
      </c>
      <c r="L141" s="23">
        <v>0.85363180000000005</v>
      </c>
      <c r="M141" s="23">
        <v>0.93999999999999984</v>
      </c>
      <c r="N141" s="23">
        <v>0.85499999999999998</v>
      </c>
      <c r="O141" s="23">
        <v>0.89</v>
      </c>
      <c r="P141" s="23">
        <v>0.86</v>
      </c>
      <c r="Q141" s="23">
        <v>0.91500000000000004</v>
      </c>
      <c r="R141" s="23">
        <v>0.88500000000000001</v>
      </c>
      <c r="S141" s="23">
        <v>0.91</v>
      </c>
      <c r="T141" s="23">
        <v>0.89</v>
      </c>
      <c r="U141" s="23">
        <v>0.86356769999102712</v>
      </c>
      <c r="V141" s="23">
        <v>9135.5550000000003</v>
      </c>
      <c r="W141" s="23">
        <v>0.875</v>
      </c>
      <c r="X141" s="23">
        <v>0.879</v>
      </c>
      <c r="Y141" s="23">
        <v>0.875</v>
      </c>
      <c r="Z141" s="23">
        <v>0.89500000000000002</v>
      </c>
      <c r="AA141" s="23">
        <v>0.86</v>
      </c>
      <c r="AB141" s="23">
        <v>1.0865</v>
      </c>
      <c r="AC141" s="23">
        <v>0.84750000000000003</v>
      </c>
      <c r="AD141" s="201"/>
      <c r="AE141" s="202"/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  <c r="AS141" s="202"/>
      <c r="AT141" s="202"/>
      <c r="AU141" s="202"/>
      <c r="AV141" s="202"/>
      <c r="AW141" s="202"/>
      <c r="AX141" s="202"/>
      <c r="AY141" s="202"/>
      <c r="AZ141" s="202"/>
      <c r="BA141" s="202"/>
      <c r="BB141" s="202"/>
      <c r="BC141" s="202"/>
      <c r="BD141" s="202"/>
      <c r="BE141" s="202"/>
      <c r="BF141" s="202"/>
      <c r="BG141" s="202"/>
      <c r="BH141" s="202"/>
      <c r="BI141" s="202"/>
      <c r="BJ141" s="202"/>
      <c r="BK141" s="202"/>
      <c r="BL141" s="202"/>
      <c r="BM141" s="56"/>
    </row>
    <row r="142" spans="1:65">
      <c r="A142" s="29"/>
      <c r="B142" s="3" t="s">
        <v>271</v>
      </c>
      <c r="C142" s="28"/>
      <c r="D142" s="23">
        <v>3.9707262140150974E-2</v>
      </c>
      <c r="E142" s="23">
        <v>1.7511900715418274E-2</v>
      </c>
      <c r="F142" s="23">
        <v>1.1101730930086713E-2</v>
      </c>
      <c r="G142" s="23">
        <v>6.4024908347367626E-3</v>
      </c>
      <c r="H142" s="23">
        <v>8.164965809277178E-3</v>
      </c>
      <c r="I142" s="23">
        <v>1.4142135623730933E-2</v>
      </c>
      <c r="J142" s="23">
        <v>1.0327955589886476E-2</v>
      </c>
      <c r="K142" s="23">
        <v>8.1649658092772491E-3</v>
      </c>
      <c r="L142" s="23">
        <v>4.9619963956725344E-3</v>
      </c>
      <c r="M142" s="23">
        <v>1.8618986725025263E-2</v>
      </c>
      <c r="N142" s="23">
        <v>1.1690451944500125E-2</v>
      </c>
      <c r="O142" s="23">
        <v>6.3245553203367996E-3</v>
      </c>
      <c r="P142" s="23">
        <v>1.0327955589886412E-2</v>
      </c>
      <c r="Q142" s="23">
        <v>1.3784048752090178E-2</v>
      </c>
      <c r="R142" s="23">
        <v>1.6329931618554599E-2</v>
      </c>
      <c r="S142" s="23">
        <v>6.3245553203366937E-3</v>
      </c>
      <c r="T142" s="23">
        <v>7.5277265270908651E-3</v>
      </c>
      <c r="U142" s="23">
        <v>7.3435166648347103E-3</v>
      </c>
      <c r="V142" s="23">
        <v>319.32549152330103</v>
      </c>
      <c r="W142" s="23">
        <v>5.4772255750517264E-3</v>
      </c>
      <c r="X142" s="23">
        <v>1.1720352668186508E-2</v>
      </c>
      <c r="Y142" s="23">
        <v>1.2649110640673493E-2</v>
      </c>
      <c r="Z142" s="23">
        <v>1.2110601416389984E-2</v>
      </c>
      <c r="AA142" s="23">
        <v>1.3784048752090201E-2</v>
      </c>
      <c r="AB142" s="23">
        <v>6.5222695436481279E-2</v>
      </c>
      <c r="AC142" s="23">
        <v>4.5054411548704119E-2</v>
      </c>
      <c r="AD142" s="201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  <c r="AS142" s="202"/>
      <c r="AT142" s="202"/>
      <c r="AU142" s="202"/>
      <c r="AV142" s="202"/>
      <c r="AW142" s="202"/>
      <c r="AX142" s="202"/>
      <c r="AY142" s="202"/>
      <c r="AZ142" s="202"/>
      <c r="BA142" s="202"/>
      <c r="BB142" s="202"/>
      <c r="BC142" s="202"/>
      <c r="BD142" s="202"/>
      <c r="BE142" s="202"/>
      <c r="BF142" s="202"/>
      <c r="BG142" s="202"/>
      <c r="BH142" s="202"/>
      <c r="BI142" s="202"/>
      <c r="BJ142" s="202"/>
      <c r="BK142" s="202"/>
      <c r="BL142" s="202"/>
      <c r="BM142" s="56"/>
    </row>
    <row r="143" spans="1:65">
      <c r="A143" s="29"/>
      <c r="B143" s="3" t="s">
        <v>86</v>
      </c>
      <c r="C143" s="28"/>
      <c r="D143" s="13">
        <v>4.3554583700348419E-2</v>
      </c>
      <c r="E143" s="13">
        <v>2.0206039287021083E-2</v>
      </c>
      <c r="F143" s="13">
        <v>1.2961410124443479E-2</v>
      </c>
      <c r="G143" s="13">
        <v>6.8543036860416766E-3</v>
      </c>
      <c r="H143" s="13">
        <v>9.5310884933196612E-3</v>
      </c>
      <c r="I143" s="13">
        <v>1.5713484026367703E-2</v>
      </c>
      <c r="J143" s="13">
        <v>1.1825903347198257E-2</v>
      </c>
      <c r="K143" s="13">
        <v>8.9397435867999073E-3</v>
      </c>
      <c r="L143" s="13">
        <v>5.8007204366814832E-3</v>
      </c>
      <c r="M143" s="13">
        <v>1.9737441757977311E-2</v>
      </c>
      <c r="N143" s="13">
        <v>1.3726558056164531E-2</v>
      </c>
      <c r="O143" s="13">
        <v>7.1062419329626959E-3</v>
      </c>
      <c r="P143" s="13">
        <v>1.1962882922648355E-2</v>
      </c>
      <c r="Q143" s="13">
        <v>1.5064534155289811E-2</v>
      </c>
      <c r="R143" s="13">
        <v>1.848671503987313E-2</v>
      </c>
      <c r="S143" s="13">
        <v>6.9500607915787844E-3</v>
      </c>
      <c r="T143" s="13">
        <v>8.4423101238402225E-3</v>
      </c>
      <c r="U143" s="13">
        <v>8.5135803400478161E-3</v>
      </c>
      <c r="V143" s="13">
        <v>3.5222848904380932E-2</v>
      </c>
      <c r="W143" s="13">
        <v>6.2596863714876874E-3</v>
      </c>
      <c r="X143" s="13">
        <v>1.3316060596311125E-2</v>
      </c>
      <c r="Y143" s="13">
        <v>1.4539207632958039E-2</v>
      </c>
      <c r="Z143" s="13">
        <v>1.3506246932776932E-2</v>
      </c>
      <c r="AA143" s="13">
        <v>1.5935316476404858E-2</v>
      </c>
      <c r="AB143" s="13">
        <v>5.9727743073700809E-2</v>
      </c>
      <c r="AC143" s="13">
        <v>5.2726052134235368E-2</v>
      </c>
      <c r="AD143" s="149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3" t="s">
        <v>272</v>
      </c>
      <c r="C144" s="28"/>
      <c r="D144" s="13">
        <v>3.2142954973860327E-2</v>
      </c>
      <c r="E144" s="13">
        <v>-1.8803772236915095E-2</v>
      </c>
      <c r="F144" s="13">
        <v>-3.0289225508268736E-2</v>
      </c>
      <c r="G144" s="13">
        <v>5.7521972788117104E-2</v>
      </c>
      <c r="H144" s="13">
        <v>-3.0125267172642856E-2</v>
      </c>
      <c r="I144" s="13">
        <v>1.8934544215511329E-2</v>
      </c>
      <c r="J144" s="13">
        <v>-1.1256108946430032E-2</v>
      </c>
      <c r="K144" s="13">
        <v>3.4029870796481898E-2</v>
      </c>
      <c r="L144" s="13">
        <v>-3.1547586581418541E-2</v>
      </c>
      <c r="M144" s="13">
        <v>6.7994355603665291E-2</v>
      </c>
      <c r="N144" s="13">
        <v>-3.5786014640507124E-2</v>
      </c>
      <c r="O144" s="13">
        <v>7.613049279783235E-3</v>
      </c>
      <c r="P144" s="13">
        <v>-2.2577603882157793E-2</v>
      </c>
      <c r="Q144" s="13">
        <v>3.5916786619103025E-2</v>
      </c>
      <c r="R144" s="13">
        <v>6.5385989298061276E-5</v>
      </c>
      <c r="S144" s="13">
        <v>3.02560391512392E-2</v>
      </c>
      <c r="T144" s="13">
        <v>9.4999651024045839E-3</v>
      </c>
      <c r="U144" s="13">
        <v>-2.3447440317540091E-2</v>
      </c>
      <c r="V144" s="13">
        <v>10262.911204184909</v>
      </c>
      <c r="W144" s="13">
        <v>-9.3691931238085724E-3</v>
      </c>
      <c r="X144" s="13">
        <v>-3.5197540736824351E-3</v>
      </c>
      <c r="Y144" s="13">
        <v>-1.5029940591672508E-2</v>
      </c>
      <c r="Z144" s="13">
        <v>1.5160712570268853E-2</v>
      </c>
      <c r="AA144" s="13">
        <v>-2.0690688059536555E-2</v>
      </c>
      <c r="AB144" s="13">
        <v>0.23630724698148686</v>
      </c>
      <c r="AC144" s="13">
        <v>-3.2578257742050809E-2</v>
      </c>
      <c r="AD144" s="149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29"/>
      <c r="B145" s="45" t="s">
        <v>273</v>
      </c>
      <c r="C145" s="46"/>
      <c r="D145" s="44">
        <v>0.91</v>
      </c>
      <c r="E145" s="44">
        <v>0.46</v>
      </c>
      <c r="F145" s="44">
        <v>0.77</v>
      </c>
      <c r="G145" s="44">
        <v>1.59</v>
      </c>
      <c r="H145" s="44">
        <v>0.76</v>
      </c>
      <c r="I145" s="44">
        <v>0.56000000000000005</v>
      </c>
      <c r="J145" s="44">
        <v>0.26</v>
      </c>
      <c r="K145" s="44">
        <v>0.96</v>
      </c>
      <c r="L145" s="44">
        <v>0.8</v>
      </c>
      <c r="M145" s="44">
        <v>1.88</v>
      </c>
      <c r="N145" s="44">
        <v>0.92</v>
      </c>
      <c r="O145" s="44">
        <v>0.25</v>
      </c>
      <c r="P145" s="44">
        <v>0.56000000000000005</v>
      </c>
      <c r="Q145" s="44">
        <v>1.01</v>
      </c>
      <c r="R145" s="44">
        <v>0.05</v>
      </c>
      <c r="S145" s="44">
        <v>0.86</v>
      </c>
      <c r="T145" s="44">
        <v>0.3</v>
      </c>
      <c r="U145" s="44">
        <v>0.57999999999999996</v>
      </c>
      <c r="V145" s="44">
        <v>276161.3</v>
      </c>
      <c r="W145" s="44">
        <v>0.21</v>
      </c>
      <c r="X145" s="44">
        <v>0.05</v>
      </c>
      <c r="Y145" s="44">
        <v>0.36</v>
      </c>
      <c r="Z145" s="44">
        <v>0.45</v>
      </c>
      <c r="AA145" s="44">
        <v>0.51</v>
      </c>
      <c r="AB145" s="44">
        <v>6.41</v>
      </c>
      <c r="AC145" s="44">
        <v>0.83</v>
      </c>
      <c r="AD145" s="149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BM146" s="55"/>
    </row>
    <row r="147" spans="1:65" ht="15">
      <c r="B147" s="8" t="s">
        <v>553</v>
      </c>
      <c r="BM147" s="27" t="s">
        <v>66</v>
      </c>
    </row>
    <row r="148" spans="1:65" ht="15">
      <c r="A148" s="24" t="s">
        <v>19</v>
      </c>
      <c r="B148" s="18" t="s">
        <v>110</v>
      </c>
      <c r="C148" s="15" t="s">
        <v>111</v>
      </c>
      <c r="D148" s="16" t="s">
        <v>234</v>
      </c>
      <c r="E148" s="17" t="s">
        <v>234</v>
      </c>
      <c r="F148" s="17" t="s">
        <v>234</v>
      </c>
      <c r="G148" s="17" t="s">
        <v>234</v>
      </c>
      <c r="H148" s="17" t="s">
        <v>234</v>
      </c>
      <c r="I148" s="17" t="s">
        <v>234</v>
      </c>
      <c r="J148" s="17" t="s">
        <v>234</v>
      </c>
      <c r="K148" s="17" t="s">
        <v>234</v>
      </c>
      <c r="L148" s="17" t="s">
        <v>234</v>
      </c>
      <c r="M148" s="17" t="s">
        <v>234</v>
      </c>
      <c r="N148" s="17" t="s">
        <v>234</v>
      </c>
      <c r="O148" s="17" t="s">
        <v>234</v>
      </c>
      <c r="P148" s="17" t="s">
        <v>234</v>
      </c>
      <c r="Q148" s="17" t="s">
        <v>234</v>
      </c>
      <c r="R148" s="17" t="s">
        <v>234</v>
      </c>
      <c r="S148" s="17" t="s">
        <v>234</v>
      </c>
      <c r="T148" s="17" t="s">
        <v>234</v>
      </c>
      <c r="U148" s="17" t="s">
        <v>234</v>
      </c>
      <c r="V148" s="17" t="s">
        <v>234</v>
      </c>
      <c r="W148" s="17" t="s">
        <v>234</v>
      </c>
      <c r="X148" s="17" t="s">
        <v>234</v>
      </c>
      <c r="Y148" s="17" t="s">
        <v>234</v>
      </c>
      <c r="Z148" s="17" t="s">
        <v>234</v>
      </c>
      <c r="AA148" s="17" t="s">
        <v>234</v>
      </c>
      <c r="AB148" s="149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>
        <v>1</v>
      </c>
    </row>
    <row r="149" spans="1:65">
      <c r="A149" s="29"/>
      <c r="B149" s="19" t="s">
        <v>235</v>
      </c>
      <c r="C149" s="9" t="s">
        <v>235</v>
      </c>
      <c r="D149" s="147" t="s">
        <v>237</v>
      </c>
      <c r="E149" s="148" t="s">
        <v>238</v>
      </c>
      <c r="F149" s="148" t="s">
        <v>239</v>
      </c>
      <c r="G149" s="148" t="s">
        <v>240</v>
      </c>
      <c r="H149" s="148" t="s">
        <v>241</v>
      </c>
      <c r="I149" s="148" t="s">
        <v>242</v>
      </c>
      <c r="J149" s="148" t="s">
        <v>243</v>
      </c>
      <c r="K149" s="148" t="s">
        <v>244</v>
      </c>
      <c r="L149" s="148" t="s">
        <v>247</v>
      </c>
      <c r="M149" s="148" t="s">
        <v>248</v>
      </c>
      <c r="N149" s="148" t="s">
        <v>249</v>
      </c>
      <c r="O149" s="148" t="s">
        <v>250</v>
      </c>
      <c r="P149" s="148" t="s">
        <v>251</v>
      </c>
      <c r="Q149" s="148" t="s">
        <v>252</v>
      </c>
      <c r="R149" s="148" t="s">
        <v>253</v>
      </c>
      <c r="S149" s="148" t="s">
        <v>254</v>
      </c>
      <c r="T149" s="148" t="s">
        <v>255</v>
      </c>
      <c r="U149" s="148" t="s">
        <v>256</v>
      </c>
      <c r="V149" s="148" t="s">
        <v>257</v>
      </c>
      <c r="W149" s="148" t="s">
        <v>258</v>
      </c>
      <c r="X149" s="148" t="s">
        <v>259</v>
      </c>
      <c r="Y149" s="148" t="s">
        <v>260</v>
      </c>
      <c r="Z149" s="148" t="s">
        <v>261</v>
      </c>
      <c r="AA149" s="148" t="s">
        <v>263</v>
      </c>
      <c r="AB149" s="149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 t="s">
        <v>3</v>
      </c>
    </row>
    <row r="150" spans="1:65">
      <c r="A150" s="29"/>
      <c r="B150" s="19"/>
      <c r="C150" s="9"/>
      <c r="D150" s="10" t="s">
        <v>276</v>
      </c>
      <c r="E150" s="11" t="s">
        <v>276</v>
      </c>
      <c r="F150" s="11" t="s">
        <v>276</v>
      </c>
      <c r="G150" s="11" t="s">
        <v>304</v>
      </c>
      <c r="H150" s="11" t="s">
        <v>304</v>
      </c>
      <c r="I150" s="11" t="s">
        <v>278</v>
      </c>
      <c r="J150" s="11" t="s">
        <v>276</v>
      </c>
      <c r="K150" s="11" t="s">
        <v>278</v>
      </c>
      <c r="L150" s="11" t="s">
        <v>278</v>
      </c>
      <c r="M150" s="11" t="s">
        <v>278</v>
      </c>
      <c r="N150" s="11" t="s">
        <v>278</v>
      </c>
      <c r="O150" s="11" t="s">
        <v>276</v>
      </c>
      <c r="P150" s="11" t="s">
        <v>276</v>
      </c>
      <c r="Q150" s="11" t="s">
        <v>276</v>
      </c>
      <c r="R150" s="11" t="s">
        <v>276</v>
      </c>
      <c r="S150" s="11" t="s">
        <v>276</v>
      </c>
      <c r="T150" s="11" t="s">
        <v>278</v>
      </c>
      <c r="U150" s="11" t="s">
        <v>278</v>
      </c>
      <c r="V150" s="11" t="s">
        <v>276</v>
      </c>
      <c r="W150" s="11" t="s">
        <v>304</v>
      </c>
      <c r="X150" s="11" t="s">
        <v>276</v>
      </c>
      <c r="Y150" s="11" t="s">
        <v>278</v>
      </c>
      <c r="Z150" s="11" t="s">
        <v>278</v>
      </c>
      <c r="AA150" s="11" t="s">
        <v>276</v>
      </c>
      <c r="AB150" s="149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2</v>
      </c>
    </row>
    <row r="151" spans="1:65">
      <c r="A151" s="29"/>
      <c r="B151" s="19"/>
      <c r="C151" s="9"/>
      <c r="D151" s="25" t="s">
        <v>305</v>
      </c>
      <c r="E151" s="25" t="s">
        <v>116</v>
      </c>
      <c r="F151" s="25" t="s">
        <v>306</v>
      </c>
      <c r="G151" s="25" t="s">
        <v>305</v>
      </c>
      <c r="H151" s="25" t="s">
        <v>307</v>
      </c>
      <c r="I151" s="25" t="s">
        <v>305</v>
      </c>
      <c r="J151" s="25" t="s">
        <v>308</v>
      </c>
      <c r="K151" s="25" t="s">
        <v>307</v>
      </c>
      <c r="L151" s="25" t="s">
        <v>308</v>
      </c>
      <c r="M151" s="25" t="s">
        <v>308</v>
      </c>
      <c r="N151" s="25" t="s">
        <v>306</v>
      </c>
      <c r="O151" s="25" t="s">
        <v>305</v>
      </c>
      <c r="P151" s="25" t="s">
        <v>305</v>
      </c>
      <c r="Q151" s="25" t="s">
        <v>305</v>
      </c>
      <c r="R151" s="25" t="s">
        <v>305</v>
      </c>
      <c r="S151" s="25" t="s">
        <v>305</v>
      </c>
      <c r="T151" s="25" t="s">
        <v>307</v>
      </c>
      <c r="U151" s="25" t="s">
        <v>279</v>
      </c>
      <c r="V151" s="25" t="s">
        <v>306</v>
      </c>
      <c r="W151" s="25" t="s">
        <v>308</v>
      </c>
      <c r="X151" s="25" t="s">
        <v>279</v>
      </c>
      <c r="Y151" s="25" t="s">
        <v>308</v>
      </c>
      <c r="Z151" s="25" t="s">
        <v>305</v>
      </c>
      <c r="AA151" s="25" t="s">
        <v>116</v>
      </c>
      <c r="AB151" s="149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3</v>
      </c>
    </row>
    <row r="152" spans="1:65">
      <c r="A152" s="29"/>
      <c r="B152" s="18">
        <v>1</v>
      </c>
      <c r="C152" s="14">
        <v>1</v>
      </c>
      <c r="D152" s="21">
        <v>0.49</v>
      </c>
      <c r="E152" s="21">
        <v>0.44</v>
      </c>
      <c r="F152" s="144" t="s">
        <v>207</v>
      </c>
      <c r="G152" s="144">
        <v>0.50959999999999994</v>
      </c>
      <c r="H152" s="144" t="s">
        <v>101</v>
      </c>
      <c r="I152" s="21">
        <v>0.44</v>
      </c>
      <c r="J152" s="21">
        <v>0.42</v>
      </c>
      <c r="K152" s="144">
        <v>0.36</v>
      </c>
      <c r="L152" s="21">
        <v>0.46</v>
      </c>
      <c r="M152" s="144">
        <v>0.4</v>
      </c>
      <c r="N152" s="21">
        <v>0.46</v>
      </c>
      <c r="O152" s="21">
        <v>0.41</v>
      </c>
      <c r="P152" s="21">
        <v>0.43</v>
      </c>
      <c r="Q152" s="21">
        <v>0.39</v>
      </c>
      <c r="R152" s="21">
        <v>0.42</v>
      </c>
      <c r="S152" s="21">
        <v>0.4</v>
      </c>
      <c r="T152" s="144">
        <v>0.5</v>
      </c>
      <c r="U152" s="21">
        <v>0.41589999999999999</v>
      </c>
      <c r="V152" s="21">
        <v>0.48</v>
      </c>
      <c r="W152" s="144" t="s">
        <v>101</v>
      </c>
      <c r="X152" s="21">
        <v>0.42</v>
      </c>
      <c r="Y152" s="21">
        <v>0.4</v>
      </c>
      <c r="Z152" s="21">
        <v>0.44</v>
      </c>
      <c r="AA152" s="21">
        <v>0.43</v>
      </c>
      <c r="AB152" s="149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1</v>
      </c>
    </row>
    <row r="153" spans="1:65">
      <c r="A153" s="29"/>
      <c r="B153" s="19">
        <v>1</v>
      </c>
      <c r="C153" s="9">
        <v>2</v>
      </c>
      <c r="D153" s="11">
        <v>0.44</v>
      </c>
      <c r="E153" s="11">
        <v>0.46</v>
      </c>
      <c r="F153" s="145" t="s">
        <v>207</v>
      </c>
      <c r="G153" s="145">
        <v>0.52639999999999998</v>
      </c>
      <c r="H153" s="145" t="s">
        <v>101</v>
      </c>
      <c r="I153" s="11">
        <v>0.42</v>
      </c>
      <c r="J153" s="11">
        <v>0.44</v>
      </c>
      <c r="K153" s="145">
        <v>0.32</v>
      </c>
      <c r="L153" s="11">
        <v>0.44</v>
      </c>
      <c r="M153" s="145">
        <v>0.5</v>
      </c>
      <c r="N153" s="11">
        <v>0.46</v>
      </c>
      <c r="O153" s="11">
        <v>0.43</v>
      </c>
      <c r="P153" s="11">
        <v>0.45</v>
      </c>
      <c r="Q153" s="11">
        <v>0.37</v>
      </c>
      <c r="R153" s="11">
        <v>0.41</v>
      </c>
      <c r="S153" s="11">
        <v>0.43</v>
      </c>
      <c r="T153" s="145">
        <v>0.49918513015852317</v>
      </c>
      <c r="U153" s="11">
        <v>0.40160000000000001</v>
      </c>
      <c r="V153" s="11">
        <v>0.49</v>
      </c>
      <c r="W153" s="145" t="s">
        <v>101</v>
      </c>
      <c r="X153" s="11">
        <v>0.41</v>
      </c>
      <c r="Y153" s="11">
        <v>0.41</v>
      </c>
      <c r="Z153" s="11">
        <v>0.42</v>
      </c>
      <c r="AA153" s="11">
        <v>0.42</v>
      </c>
      <c r="AB153" s="149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27</v>
      </c>
    </row>
    <row r="154" spans="1:65">
      <c r="A154" s="29"/>
      <c r="B154" s="19">
        <v>1</v>
      </c>
      <c r="C154" s="9">
        <v>3</v>
      </c>
      <c r="D154" s="11">
        <v>0.4</v>
      </c>
      <c r="E154" s="11">
        <v>0.45</v>
      </c>
      <c r="F154" s="145" t="s">
        <v>207</v>
      </c>
      <c r="G154" s="145">
        <v>0.51160000000000005</v>
      </c>
      <c r="H154" s="145" t="s">
        <v>101</v>
      </c>
      <c r="I154" s="11">
        <v>0.44</v>
      </c>
      <c r="J154" s="143">
        <v>0.38</v>
      </c>
      <c r="K154" s="145">
        <v>0.33</v>
      </c>
      <c r="L154" s="11">
        <v>0.45</v>
      </c>
      <c r="M154" s="145">
        <v>0.4</v>
      </c>
      <c r="N154" s="11">
        <v>0.48</v>
      </c>
      <c r="O154" s="11">
        <v>0.41</v>
      </c>
      <c r="P154" s="11">
        <v>0.45</v>
      </c>
      <c r="Q154" s="11">
        <v>0.4</v>
      </c>
      <c r="R154" s="11">
        <v>0.42</v>
      </c>
      <c r="S154" s="11">
        <v>0.42</v>
      </c>
      <c r="T154" s="145">
        <v>0.50780238865091221</v>
      </c>
      <c r="U154" s="11">
        <v>0.40920000000000001</v>
      </c>
      <c r="V154" s="11">
        <v>0.49</v>
      </c>
      <c r="W154" s="145" t="s">
        <v>101</v>
      </c>
      <c r="X154" s="11">
        <v>0.43</v>
      </c>
      <c r="Y154" s="11">
        <v>0.4</v>
      </c>
      <c r="Z154" s="11">
        <v>0.42</v>
      </c>
      <c r="AA154" s="11">
        <v>0.43</v>
      </c>
      <c r="AB154" s="149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16</v>
      </c>
    </row>
    <row r="155" spans="1:65">
      <c r="A155" s="29"/>
      <c r="B155" s="19">
        <v>1</v>
      </c>
      <c r="C155" s="9">
        <v>4</v>
      </c>
      <c r="D155" s="11">
        <v>0.44</v>
      </c>
      <c r="E155" s="11">
        <v>0.39</v>
      </c>
      <c r="F155" s="145" t="s">
        <v>207</v>
      </c>
      <c r="G155" s="145">
        <v>0.50973333333333337</v>
      </c>
      <c r="H155" s="145" t="s">
        <v>101</v>
      </c>
      <c r="I155" s="11">
        <v>0.39</v>
      </c>
      <c r="J155" s="11">
        <v>0.42</v>
      </c>
      <c r="K155" s="145">
        <v>0.34</v>
      </c>
      <c r="L155" s="11">
        <v>0.48</v>
      </c>
      <c r="M155" s="145">
        <v>0.5</v>
      </c>
      <c r="N155" s="11">
        <v>0.45</v>
      </c>
      <c r="O155" s="11">
        <v>0.41</v>
      </c>
      <c r="P155" s="11">
        <v>0.47</v>
      </c>
      <c r="Q155" s="11">
        <v>0.42</v>
      </c>
      <c r="R155" s="11">
        <v>0.41</v>
      </c>
      <c r="S155" s="11">
        <v>0.45</v>
      </c>
      <c r="T155" s="145">
        <v>0.51947372042694273</v>
      </c>
      <c r="U155" s="11">
        <v>0.4073</v>
      </c>
      <c r="V155" s="11">
        <v>0.45</v>
      </c>
      <c r="W155" s="145" t="s">
        <v>101</v>
      </c>
      <c r="X155" s="11">
        <v>0.43</v>
      </c>
      <c r="Y155" s="11">
        <v>0.41</v>
      </c>
      <c r="Z155" s="11">
        <v>0.43</v>
      </c>
      <c r="AA155" s="11">
        <v>0.4</v>
      </c>
      <c r="AB155" s="149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0.42908039215686283</v>
      </c>
    </row>
    <row r="156" spans="1:65">
      <c r="A156" s="29"/>
      <c r="B156" s="19">
        <v>1</v>
      </c>
      <c r="C156" s="9">
        <v>5</v>
      </c>
      <c r="D156" s="11">
        <v>0.45</v>
      </c>
      <c r="E156" s="11">
        <v>0.4</v>
      </c>
      <c r="F156" s="145" t="s">
        <v>207</v>
      </c>
      <c r="G156" s="145">
        <v>0.52900000000000003</v>
      </c>
      <c r="H156" s="145" t="s">
        <v>101</v>
      </c>
      <c r="I156" s="11">
        <v>0.39</v>
      </c>
      <c r="J156" s="11">
        <v>0.42</v>
      </c>
      <c r="K156" s="145">
        <v>0.35</v>
      </c>
      <c r="L156" s="11">
        <v>0.44</v>
      </c>
      <c r="M156" s="145">
        <v>0.5</v>
      </c>
      <c r="N156" s="11">
        <v>0.47</v>
      </c>
      <c r="O156" s="11">
        <v>0.4</v>
      </c>
      <c r="P156" s="11">
        <v>0.45</v>
      </c>
      <c r="Q156" s="11">
        <v>0.4</v>
      </c>
      <c r="R156" s="11">
        <v>0.42</v>
      </c>
      <c r="S156" s="11">
        <v>0.39</v>
      </c>
      <c r="T156" s="145">
        <v>0.5151673305120118</v>
      </c>
      <c r="U156" s="11">
        <v>0.41310000000000002</v>
      </c>
      <c r="V156" s="11">
        <v>0.46</v>
      </c>
      <c r="W156" s="145" t="s">
        <v>101</v>
      </c>
      <c r="X156" s="11">
        <v>0.41</v>
      </c>
      <c r="Y156" s="11">
        <v>0.43</v>
      </c>
      <c r="Z156" s="11">
        <v>0.43</v>
      </c>
      <c r="AA156" s="11">
        <v>0.45</v>
      </c>
      <c r="AB156" s="149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79</v>
      </c>
    </row>
    <row r="157" spans="1:65">
      <c r="A157" s="29"/>
      <c r="B157" s="19">
        <v>1</v>
      </c>
      <c r="C157" s="9">
        <v>6</v>
      </c>
      <c r="D157" s="11">
        <v>0.44</v>
      </c>
      <c r="E157" s="11">
        <v>0.46</v>
      </c>
      <c r="F157" s="145" t="s">
        <v>207</v>
      </c>
      <c r="G157" s="145" t="s">
        <v>207</v>
      </c>
      <c r="H157" s="145" t="s">
        <v>101</v>
      </c>
      <c r="I157" s="11">
        <v>0.45</v>
      </c>
      <c r="J157" s="11">
        <v>0.41</v>
      </c>
      <c r="K157" s="145">
        <v>0.36</v>
      </c>
      <c r="L157" s="11">
        <v>0.47</v>
      </c>
      <c r="M157" s="145">
        <v>0.4</v>
      </c>
      <c r="N157" s="11">
        <v>0.5</v>
      </c>
      <c r="O157" s="11">
        <v>0.39</v>
      </c>
      <c r="P157" s="11">
        <v>0.43</v>
      </c>
      <c r="Q157" s="11">
        <v>0.43</v>
      </c>
      <c r="R157" s="11">
        <v>0.4</v>
      </c>
      <c r="S157" s="11">
        <v>0.43</v>
      </c>
      <c r="T157" s="145">
        <v>0.5150390322529308</v>
      </c>
      <c r="U157" s="11">
        <v>0.40710000000000002</v>
      </c>
      <c r="V157" s="11">
        <v>0.42</v>
      </c>
      <c r="W157" s="145" t="s">
        <v>101</v>
      </c>
      <c r="X157" s="11">
        <v>0.42</v>
      </c>
      <c r="Y157" s="11">
        <v>0.41</v>
      </c>
      <c r="Z157" s="11">
        <v>0.42</v>
      </c>
      <c r="AA157" s="11">
        <v>0.43</v>
      </c>
      <c r="AB157" s="149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29"/>
      <c r="B158" s="20" t="s">
        <v>269</v>
      </c>
      <c r="C158" s="12"/>
      <c r="D158" s="22">
        <v>0.44333333333333336</v>
      </c>
      <c r="E158" s="22">
        <v>0.43333333333333335</v>
      </c>
      <c r="F158" s="22" t="s">
        <v>687</v>
      </c>
      <c r="G158" s="22">
        <v>0.51726666666666665</v>
      </c>
      <c r="H158" s="22" t="s">
        <v>687</v>
      </c>
      <c r="I158" s="22">
        <v>0.42166666666666669</v>
      </c>
      <c r="J158" s="22">
        <v>0.41500000000000004</v>
      </c>
      <c r="K158" s="22">
        <v>0.34333333333333332</v>
      </c>
      <c r="L158" s="22">
        <v>0.45666666666666672</v>
      </c>
      <c r="M158" s="22">
        <v>0.44999999999999996</v>
      </c>
      <c r="N158" s="22">
        <v>0.47</v>
      </c>
      <c r="O158" s="22">
        <v>0.40833333333333338</v>
      </c>
      <c r="P158" s="22">
        <v>0.44666666666666671</v>
      </c>
      <c r="Q158" s="22">
        <v>0.40166666666666667</v>
      </c>
      <c r="R158" s="22">
        <v>0.41333333333333333</v>
      </c>
      <c r="S158" s="22">
        <v>0.42</v>
      </c>
      <c r="T158" s="22">
        <v>0.50944460033355343</v>
      </c>
      <c r="U158" s="22">
        <v>0.40903333333333336</v>
      </c>
      <c r="V158" s="22">
        <v>0.46500000000000002</v>
      </c>
      <c r="W158" s="22" t="s">
        <v>687</v>
      </c>
      <c r="X158" s="22">
        <v>0.42</v>
      </c>
      <c r="Y158" s="22">
        <v>0.41</v>
      </c>
      <c r="Z158" s="22">
        <v>0.42666666666666669</v>
      </c>
      <c r="AA158" s="22">
        <v>0.42666666666666675</v>
      </c>
      <c r="AB158" s="149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3" t="s">
        <v>270</v>
      </c>
      <c r="C159" s="28"/>
      <c r="D159" s="11">
        <v>0.44</v>
      </c>
      <c r="E159" s="11">
        <v>0.44500000000000001</v>
      </c>
      <c r="F159" s="11" t="s">
        <v>687</v>
      </c>
      <c r="G159" s="11">
        <v>0.51160000000000005</v>
      </c>
      <c r="H159" s="11" t="s">
        <v>687</v>
      </c>
      <c r="I159" s="11">
        <v>0.43</v>
      </c>
      <c r="J159" s="11">
        <v>0.42</v>
      </c>
      <c r="K159" s="11">
        <v>0.34499999999999997</v>
      </c>
      <c r="L159" s="11">
        <v>0.45500000000000002</v>
      </c>
      <c r="M159" s="11">
        <v>0.45</v>
      </c>
      <c r="N159" s="11">
        <v>0.46499999999999997</v>
      </c>
      <c r="O159" s="11">
        <v>0.41</v>
      </c>
      <c r="P159" s="11">
        <v>0.45</v>
      </c>
      <c r="Q159" s="11">
        <v>0.4</v>
      </c>
      <c r="R159" s="11">
        <v>0.41499999999999998</v>
      </c>
      <c r="S159" s="11">
        <v>0.42499999999999999</v>
      </c>
      <c r="T159" s="11">
        <v>0.5114207104519215</v>
      </c>
      <c r="U159" s="11">
        <v>0.40825</v>
      </c>
      <c r="V159" s="11">
        <v>0.47</v>
      </c>
      <c r="W159" s="11" t="s">
        <v>687</v>
      </c>
      <c r="X159" s="11">
        <v>0.42</v>
      </c>
      <c r="Y159" s="11">
        <v>0.41</v>
      </c>
      <c r="Z159" s="11">
        <v>0.42499999999999999</v>
      </c>
      <c r="AA159" s="11">
        <v>0.43</v>
      </c>
      <c r="AB159" s="149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271</v>
      </c>
      <c r="C160" s="28"/>
      <c r="D160" s="23">
        <v>2.8751811537130422E-2</v>
      </c>
      <c r="E160" s="23">
        <v>3.0767948691238202E-2</v>
      </c>
      <c r="F160" s="23" t="s">
        <v>687</v>
      </c>
      <c r="G160" s="23">
        <v>9.6011573376454055E-3</v>
      </c>
      <c r="H160" s="23" t="s">
        <v>687</v>
      </c>
      <c r="I160" s="23">
        <v>2.6394443859772201E-2</v>
      </c>
      <c r="J160" s="23">
        <v>1.9748417658131494E-2</v>
      </c>
      <c r="K160" s="23">
        <v>1.6329931618554509E-2</v>
      </c>
      <c r="L160" s="23">
        <v>1.6329931618554509E-2</v>
      </c>
      <c r="M160" s="23">
        <v>5.4772255750517244E-2</v>
      </c>
      <c r="N160" s="23">
        <v>1.7888543819998309E-2</v>
      </c>
      <c r="O160" s="23">
        <v>1.3291601358251246E-2</v>
      </c>
      <c r="P160" s="23">
        <v>1.5055453054181616E-2</v>
      </c>
      <c r="Q160" s="23">
        <v>2.1369760566432805E-2</v>
      </c>
      <c r="R160" s="23">
        <v>8.1649658092772491E-3</v>
      </c>
      <c r="S160" s="23">
        <v>2.1908902300206638E-2</v>
      </c>
      <c r="T160" s="23">
        <v>8.5062873451007739E-3</v>
      </c>
      <c r="U160" s="23">
        <v>5.0142463707586842E-3</v>
      </c>
      <c r="V160" s="23">
        <v>2.7386127875258306E-2</v>
      </c>
      <c r="W160" s="23" t="s">
        <v>687</v>
      </c>
      <c r="X160" s="23">
        <v>8.9442719099991665E-3</v>
      </c>
      <c r="Y160" s="23">
        <v>1.0954451150103312E-2</v>
      </c>
      <c r="Z160" s="23">
        <v>8.1649658092772665E-3</v>
      </c>
      <c r="AA160" s="23">
        <v>1.6329931618554519E-2</v>
      </c>
      <c r="AB160" s="201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  <c r="AS160" s="202"/>
      <c r="AT160" s="202"/>
      <c r="AU160" s="202"/>
      <c r="AV160" s="202"/>
      <c r="AW160" s="202"/>
      <c r="AX160" s="202"/>
      <c r="AY160" s="202"/>
      <c r="AZ160" s="202"/>
      <c r="BA160" s="202"/>
      <c r="BB160" s="202"/>
      <c r="BC160" s="202"/>
      <c r="BD160" s="202"/>
      <c r="BE160" s="202"/>
      <c r="BF160" s="202"/>
      <c r="BG160" s="202"/>
      <c r="BH160" s="202"/>
      <c r="BI160" s="202"/>
      <c r="BJ160" s="202"/>
      <c r="BK160" s="202"/>
      <c r="BL160" s="202"/>
      <c r="BM160" s="56"/>
    </row>
    <row r="161" spans="1:65">
      <c r="A161" s="29"/>
      <c r="B161" s="3" t="s">
        <v>86</v>
      </c>
      <c r="C161" s="28"/>
      <c r="D161" s="13">
        <v>6.4853710234128767E-2</v>
      </c>
      <c r="E161" s="13">
        <v>7.1002958518241996E-2</v>
      </c>
      <c r="F161" s="13" t="s">
        <v>687</v>
      </c>
      <c r="G161" s="13">
        <v>1.8561330076644036E-2</v>
      </c>
      <c r="H161" s="13" t="s">
        <v>687</v>
      </c>
      <c r="I161" s="13">
        <v>6.2595519035032882E-2</v>
      </c>
      <c r="J161" s="13">
        <v>4.7586548573810825E-2</v>
      </c>
      <c r="K161" s="13">
        <v>4.7562907626857796E-2</v>
      </c>
      <c r="L161" s="13">
        <v>3.575897434719965E-2</v>
      </c>
      <c r="M161" s="13">
        <v>0.12171612389003833</v>
      </c>
      <c r="N161" s="13">
        <v>3.80607315319113E-2</v>
      </c>
      <c r="O161" s="13">
        <v>3.2550860469186725E-2</v>
      </c>
      <c r="P161" s="13">
        <v>3.3706238181003614E-2</v>
      </c>
      <c r="Q161" s="13">
        <v>5.3202723401907397E-2</v>
      </c>
      <c r="R161" s="13">
        <v>1.9753949538573991E-2</v>
      </c>
      <c r="S161" s="13">
        <v>5.2164053095730092E-2</v>
      </c>
      <c r="T161" s="13">
        <v>1.6697178338000586E-2</v>
      </c>
      <c r="U161" s="13">
        <v>1.2258771992727612E-2</v>
      </c>
      <c r="V161" s="13">
        <v>5.889489865646947E-2</v>
      </c>
      <c r="W161" s="13" t="s">
        <v>687</v>
      </c>
      <c r="X161" s="13">
        <v>2.1295885499998016E-2</v>
      </c>
      <c r="Y161" s="13">
        <v>2.6718173536837347E-2</v>
      </c>
      <c r="Z161" s="13">
        <v>1.9136638615493591E-2</v>
      </c>
      <c r="AA161" s="13">
        <v>3.8273277230987147E-2</v>
      </c>
      <c r="AB161" s="149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29"/>
      <c r="B162" s="3" t="s">
        <v>272</v>
      </c>
      <c r="C162" s="28"/>
      <c r="D162" s="13">
        <v>3.3217414351714103E-2</v>
      </c>
      <c r="E162" s="13">
        <v>9.9117583888934657E-3</v>
      </c>
      <c r="F162" s="13" t="s">
        <v>687</v>
      </c>
      <c r="G162" s="13">
        <v>0.20552389743683452</v>
      </c>
      <c r="H162" s="13" t="s">
        <v>687</v>
      </c>
      <c r="I162" s="13">
        <v>-1.7278173567730537E-2</v>
      </c>
      <c r="J162" s="13">
        <v>-3.2815277542944221E-2</v>
      </c>
      <c r="K162" s="13">
        <v>-0.19983914527649205</v>
      </c>
      <c r="L162" s="13">
        <v>6.4291622302141693E-2</v>
      </c>
      <c r="M162" s="13">
        <v>4.8754518326927787E-2</v>
      </c>
      <c r="N162" s="13">
        <v>9.5365830252569062E-2</v>
      </c>
      <c r="O162" s="13">
        <v>-4.8352381518157905E-2</v>
      </c>
      <c r="P162" s="13">
        <v>4.0985966339321056E-2</v>
      </c>
      <c r="Q162" s="13">
        <v>-6.3889485493371811E-2</v>
      </c>
      <c r="R162" s="13">
        <v>-3.6699553536747698E-2</v>
      </c>
      <c r="S162" s="13">
        <v>-2.1162449561534014E-2</v>
      </c>
      <c r="T162" s="13">
        <v>0.18729405874904459</v>
      </c>
      <c r="U162" s="13">
        <v>-4.6720985600760545E-2</v>
      </c>
      <c r="V162" s="13">
        <v>8.3713002271158965E-2</v>
      </c>
      <c r="W162" s="13" t="s">
        <v>687</v>
      </c>
      <c r="X162" s="13">
        <v>-2.1162449561534014E-2</v>
      </c>
      <c r="Y162" s="13">
        <v>-4.4468105524354651E-2</v>
      </c>
      <c r="Z162" s="13">
        <v>-5.6253455863202184E-3</v>
      </c>
      <c r="AA162" s="13">
        <v>-5.6253455863199964E-3</v>
      </c>
      <c r="AB162" s="149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29"/>
      <c r="B163" s="45" t="s">
        <v>273</v>
      </c>
      <c r="C163" s="46"/>
      <c r="D163" s="44">
        <v>0.61</v>
      </c>
      <c r="E163" s="44">
        <v>0.25</v>
      </c>
      <c r="F163" s="44">
        <v>6.5</v>
      </c>
      <c r="G163" s="44">
        <v>1.69</v>
      </c>
      <c r="H163" s="44">
        <v>2.7</v>
      </c>
      <c r="I163" s="44">
        <v>0.18</v>
      </c>
      <c r="J163" s="44">
        <v>0.43</v>
      </c>
      <c r="K163" s="44">
        <v>3.07</v>
      </c>
      <c r="L163" s="44">
        <v>1.1000000000000001</v>
      </c>
      <c r="M163" s="44" t="s">
        <v>274</v>
      </c>
      <c r="N163" s="44">
        <v>1.59</v>
      </c>
      <c r="O163" s="44">
        <v>0.67</v>
      </c>
      <c r="P163" s="44">
        <v>0.74</v>
      </c>
      <c r="Q163" s="44">
        <v>0.92</v>
      </c>
      <c r="R163" s="44">
        <v>0.49</v>
      </c>
      <c r="S163" s="44">
        <v>0.25</v>
      </c>
      <c r="T163" s="44">
        <v>3.04</v>
      </c>
      <c r="U163" s="44">
        <v>0.65</v>
      </c>
      <c r="V163" s="44">
        <v>1.41</v>
      </c>
      <c r="W163" s="44">
        <v>2.7</v>
      </c>
      <c r="X163" s="44">
        <v>0.25</v>
      </c>
      <c r="Y163" s="44">
        <v>0.61</v>
      </c>
      <c r="Z163" s="44">
        <v>0</v>
      </c>
      <c r="AA163" s="44">
        <v>0</v>
      </c>
      <c r="AB163" s="149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0" t="s">
        <v>303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BM164" s="55"/>
    </row>
    <row r="165" spans="1:65">
      <c r="BM165" s="55"/>
    </row>
    <row r="166" spans="1:65" ht="15">
      <c r="B166" s="8" t="s">
        <v>554</v>
      </c>
      <c r="BM166" s="27" t="s">
        <v>66</v>
      </c>
    </row>
    <row r="167" spans="1:65" ht="15">
      <c r="A167" s="24" t="s">
        <v>22</v>
      </c>
      <c r="B167" s="18" t="s">
        <v>110</v>
      </c>
      <c r="C167" s="15" t="s">
        <v>111</v>
      </c>
      <c r="D167" s="16" t="s">
        <v>234</v>
      </c>
      <c r="E167" s="17" t="s">
        <v>234</v>
      </c>
      <c r="F167" s="17" t="s">
        <v>234</v>
      </c>
      <c r="G167" s="17" t="s">
        <v>234</v>
      </c>
      <c r="H167" s="17" t="s">
        <v>234</v>
      </c>
      <c r="I167" s="17" t="s">
        <v>234</v>
      </c>
      <c r="J167" s="17" t="s">
        <v>234</v>
      </c>
      <c r="K167" s="17" t="s">
        <v>234</v>
      </c>
      <c r="L167" s="17" t="s">
        <v>234</v>
      </c>
      <c r="M167" s="17" t="s">
        <v>234</v>
      </c>
      <c r="N167" s="17" t="s">
        <v>234</v>
      </c>
      <c r="O167" s="17" t="s">
        <v>234</v>
      </c>
      <c r="P167" s="17" t="s">
        <v>234</v>
      </c>
      <c r="Q167" s="17" t="s">
        <v>234</v>
      </c>
      <c r="R167" s="17" t="s">
        <v>234</v>
      </c>
      <c r="S167" s="17" t="s">
        <v>234</v>
      </c>
      <c r="T167" s="17" t="s">
        <v>234</v>
      </c>
      <c r="U167" s="17" t="s">
        <v>234</v>
      </c>
      <c r="V167" s="17" t="s">
        <v>234</v>
      </c>
      <c r="W167" s="17" t="s">
        <v>234</v>
      </c>
      <c r="X167" s="149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>
        <v>1</v>
      </c>
    </row>
    <row r="168" spans="1:65">
      <c r="A168" s="29"/>
      <c r="B168" s="19" t="s">
        <v>235</v>
      </c>
      <c r="C168" s="9" t="s">
        <v>235</v>
      </c>
      <c r="D168" s="147" t="s">
        <v>238</v>
      </c>
      <c r="E168" s="148" t="s">
        <v>239</v>
      </c>
      <c r="F168" s="148" t="s">
        <v>242</v>
      </c>
      <c r="G168" s="148" t="s">
        <v>243</v>
      </c>
      <c r="H168" s="148" t="s">
        <v>244</v>
      </c>
      <c r="I168" s="148" t="s">
        <v>245</v>
      </c>
      <c r="J168" s="148" t="s">
        <v>247</v>
      </c>
      <c r="K168" s="148" t="s">
        <v>248</v>
      </c>
      <c r="L168" s="148" t="s">
        <v>249</v>
      </c>
      <c r="M168" s="148" t="s">
        <v>250</v>
      </c>
      <c r="N168" s="148" t="s">
        <v>251</v>
      </c>
      <c r="O168" s="148" t="s">
        <v>252</v>
      </c>
      <c r="P168" s="148" t="s">
        <v>253</v>
      </c>
      <c r="Q168" s="148" t="s">
        <v>254</v>
      </c>
      <c r="R168" s="148" t="s">
        <v>255</v>
      </c>
      <c r="S168" s="148" t="s">
        <v>257</v>
      </c>
      <c r="T168" s="148" t="s">
        <v>260</v>
      </c>
      <c r="U168" s="148" t="s">
        <v>261</v>
      </c>
      <c r="V168" s="148" t="s">
        <v>262</v>
      </c>
      <c r="W168" s="148" t="s">
        <v>263</v>
      </c>
      <c r="X168" s="149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 t="s">
        <v>3</v>
      </c>
    </row>
    <row r="169" spans="1:65">
      <c r="A169" s="29"/>
      <c r="B169" s="19"/>
      <c r="C169" s="9"/>
      <c r="D169" s="10" t="s">
        <v>276</v>
      </c>
      <c r="E169" s="11" t="s">
        <v>276</v>
      </c>
      <c r="F169" s="11" t="s">
        <v>278</v>
      </c>
      <c r="G169" s="11" t="s">
        <v>276</v>
      </c>
      <c r="H169" s="11" t="s">
        <v>278</v>
      </c>
      <c r="I169" s="11" t="s">
        <v>276</v>
      </c>
      <c r="J169" s="11" t="s">
        <v>278</v>
      </c>
      <c r="K169" s="11" t="s">
        <v>278</v>
      </c>
      <c r="L169" s="11" t="s">
        <v>278</v>
      </c>
      <c r="M169" s="11" t="s">
        <v>276</v>
      </c>
      <c r="N169" s="11" t="s">
        <v>276</v>
      </c>
      <c r="O169" s="11" t="s">
        <v>276</v>
      </c>
      <c r="P169" s="11" t="s">
        <v>276</v>
      </c>
      <c r="Q169" s="11" t="s">
        <v>276</v>
      </c>
      <c r="R169" s="11" t="s">
        <v>278</v>
      </c>
      <c r="S169" s="11" t="s">
        <v>276</v>
      </c>
      <c r="T169" s="11" t="s">
        <v>278</v>
      </c>
      <c r="U169" s="11" t="s">
        <v>278</v>
      </c>
      <c r="V169" s="11" t="s">
        <v>276</v>
      </c>
      <c r="W169" s="11" t="s">
        <v>276</v>
      </c>
      <c r="X169" s="149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>
        <v>0</v>
      </c>
    </row>
    <row r="170" spans="1:65">
      <c r="A170" s="29"/>
      <c r="B170" s="19"/>
      <c r="C170" s="9"/>
      <c r="D170" s="25" t="s">
        <v>116</v>
      </c>
      <c r="E170" s="25" t="s">
        <v>306</v>
      </c>
      <c r="F170" s="25" t="s">
        <v>305</v>
      </c>
      <c r="G170" s="25" t="s">
        <v>308</v>
      </c>
      <c r="H170" s="25" t="s">
        <v>307</v>
      </c>
      <c r="I170" s="25" t="s">
        <v>305</v>
      </c>
      <c r="J170" s="25" t="s">
        <v>308</v>
      </c>
      <c r="K170" s="25" t="s">
        <v>308</v>
      </c>
      <c r="L170" s="25" t="s">
        <v>306</v>
      </c>
      <c r="M170" s="25" t="s">
        <v>305</v>
      </c>
      <c r="N170" s="25" t="s">
        <v>305</v>
      </c>
      <c r="O170" s="25" t="s">
        <v>305</v>
      </c>
      <c r="P170" s="25" t="s">
        <v>305</v>
      </c>
      <c r="Q170" s="25" t="s">
        <v>305</v>
      </c>
      <c r="R170" s="25" t="s">
        <v>307</v>
      </c>
      <c r="S170" s="25" t="s">
        <v>306</v>
      </c>
      <c r="T170" s="25" t="s">
        <v>308</v>
      </c>
      <c r="U170" s="25" t="s">
        <v>305</v>
      </c>
      <c r="V170" s="25" t="s">
        <v>308</v>
      </c>
      <c r="W170" s="25" t="s">
        <v>309</v>
      </c>
      <c r="X170" s="149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8">
        <v>1</v>
      </c>
      <c r="C171" s="14">
        <v>1</v>
      </c>
      <c r="D171" s="221">
        <v>79.33</v>
      </c>
      <c r="E171" s="221">
        <v>76.050885999933627</v>
      </c>
      <c r="F171" s="221">
        <v>77</v>
      </c>
      <c r="G171" s="221">
        <v>75.67</v>
      </c>
      <c r="H171" s="221">
        <v>80.400000000000006</v>
      </c>
      <c r="I171" s="222">
        <v>105.7541585022152</v>
      </c>
      <c r="J171" s="221">
        <v>78.7</v>
      </c>
      <c r="K171" s="221">
        <v>82</v>
      </c>
      <c r="L171" s="221">
        <v>78.5</v>
      </c>
      <c r="M171" s="221">
        <v>75.400000000000006</v>
      </c>
      <c r="N171" s="221">
        <v>76.2</v>
      </c>
      <c r="O171" s="221">
        <v>80</v>
      </c>
      <c r="P171" s="221">
        <v>74</v>
      </c>
      <c r="Q171" s="221">
        <v>75.099999999999994</v>
      </c>
      <c r="R171" s="221">
        <v>82.894732272502353</v>
      </c>
      <c r="S171" s="221">
        <v>81.63</v>
      </c>
      <c r="T171" s="221">
        <v>71.61</v>
      </c>
      <c r="U171" s="221">
        <v>75.52</v>
      </c>
      <c r="V171" s="221">
        <v>72.540000000000006</v>
      </c>
      <c r="W171" s="221">
        <v>78.19</v>
      </c>
      <c r="X171" s="223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25">
        <v>1</v>
      </c>
    </row>
    <row r="172" spans="1:65">
      <c r="A172" s="29"/>
      <c r="B172" s="19">
        <v>1</v>
      </c>
      <c r="C172" s="9">
        <v>2</v>
      </c>
      <c r="D172" s="226">
        <v>79.218999999999994</v>
      </c>
      <c r="E172" s="226">
        <v>75.785895433697476</v>
      </c>
      <c r="F172" s="226">
        <v>76.2</v>
      </c>
      <c r="G172" s="226">
        <v>75.819999999999993</v>
      </c>
      <c r="H172" s="226">
        <v>81.099999999999994</v>
      </c>
      <c r="I172" s="227">
        <v>104.65160003484679</v>
      </c>
      <c r="J172" s="226">
        <v>76.5</v>
      </c>
      <c r="K172" s="226">
        <v>80</v>
      </c>
      <c r="L172" s="226">
        <v>80.400000000000006</v>
      </c>
      <c r="M172" s="226">
        <v>77.8</v>
      </c>
      <c r="N172" s="226">
        <v>78.599999999999994</v>
      </c>
      <c r="O172" s="226">
        <v>75.400000000000006</v>
      </c>
      <c r="P172" s="226">
        <v>74.8</v>
      </c>
      <c r="Q172" s="226">
        <v>74.7</v>
      </c>
      <c r="R172" s="226">
        <v>83.588914628062554</v>
      </c>
      <c r="S172" s="226">
        <v>79.31</v>
      </c>
      <c r="T172" s="226">
        <v>71.05</v>
      </c>
      <c r="U172" s="226">
        <v>76.33</v>
      </c>
      <c r="V172" s="226">
        <v>75.66</v>
      </c>
      <c r="W172" s="226">
        <v>77.2</v>
      </c>
      <c r="X172" s="223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25">
        <v>28</v>
      </c>
    </row>
    <row r="173" spans="1:65">
      <c r="A173" s="29"/>
      <c r="B173" s="19">
        <v>1</v>
      </c>
      <c r="C173" s="9">
        <v>3</v>
      </c>
      <c r="D173" s="226">
        <v>79.284000000000006</v>
      </c>
      <c r="E173" s="226">
        <v>76.388482335836073</v>
      </c>
      <c r="F173" s="226">
        <v>76.099999999999994</v>
      </c>
      <c r="G173" s="226">
        <v>72.349999999999994</v>
      </c>
      <c r="H173" s="226">
        <v>83.2</v>
      </c>
      <c r="I173" s="227">
        <v>105.9551051562444</v>
      </c>
      <c r="J173" s="226">
        <v>77</v>
      </c>
      <c r="K173" s="226">
        <v>80</v>
      </c>
      <c r="L173" s="226">
        <v>80.8</v>
      </c>
      <c r="M173" s="226">
        <v>76.099999999999994</v>
      </c>
      <c r="N173" s="226">
        <v>76.5</v>
      </c>
      <c r="O173" s="226">
        <v>84.5</v>
      </c>
      <c r="P173" s="226">
        <v>76.099999999999994</v>
      </c>
      <c r="Q173" s="226">
        <v>74.099999999999994</v>
      </c>
      <c r="R173" s="226">
        <v>84.755323402693648</v>
      </c>
      <c r="S173" s="226">
        <v>76.84</v>
      </c>
      <c r="T173" s="226">
        <v>70.290000000000006</v>
      </c>
      <c r="U173" s="226">
        <v>73.89</v>
      </c>
      <c r="V173" s="226">
        <v>76.19</v>
      </c>
      <c r="W173" s="226">
        <v>79.510000000000005</v>
      </c>
      <c r="X173" s="223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225">
        <v>16</v>
      </c>
    </row>
    <row r="174" spans="1:65">
      <c r="A174" s="29"/>
      <c r="B174" s="19">
        <v>1</v>
      </c>
      <c r="C174" s="9">
        <v>4</v>
      </c>
      <c r="D174" s="226">
        <v>79.295000000000002</v>
      </c>
      <c r="E174" s="226">
        <v>76.859249561715771</v>
      </c>
      <c r="F174" s="226">
        <v>78.2</v>
      </c>
      <c r="G174" s="226">
        <v>77.099999999999994</v>
      </c>
      <c r="H174" s="226">
        <v>82.5</v>
      </c>
      <c r="I174" s="227">
        <v>103.176161933004</v>
      </c>
      <c r="J174" s="226">
        <v>77.099999999999994</v>
      </c>
      <c r="K174" s="226">
        <v>82</v>
      </c>
      <c r="L174" s="226">
        <v>80.7</v>
      </c>
      <c r="M174" s="226">
        <v>76.5</v>
      </c>
      <c r="N174" s="226">
        <v>78.8</v>
      </c>
      <c r="O174" s="226">
        <v>82.1</v>
      </c>
      <c r="P174" s="226">
        <v>72.7</v>
      </c>
      <c r="Q174" s="226">
        <v>74.400000000000006</v>
      </c>
      <c r="R174" s="226">
        <v>81.469733832980452</v>
      </c>
      <c r="S174" s="226">
        <v>76.040000000000006</v>
      </c>
      <c r="T174" s="226">
        <v>72.75</v>
      </c>
      <c r="U174" s="226">
        <v>75.489999999999995</v>
      </c>
      <c r="V174" s="226">
        <v>78.47</v>
      </c>
      <c r="W174" s="228">
        <v>70</v>
      </c>
      <c r="X174" s="223"/>
      <c r="Y174" s="224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5">
        <v>77.750801959286349</v>
      </c>
    </row>
    <row r="175" spans="1:65">
      <c r="A175" s="29"/>
      <c r="B175" s="19">
        <v>1</v>
      </c>
      <c r="C175" s="9">
        <v>5</v>
      </c>
      <c r="D175" s="226">
        <v>79.867999999999995</v>
      </c>
      <c r="E175" s="226">
        <v>76.657707100873779</v>
      </c>
      <c r="F175" s="226">
        <v>74.8</v>
      </c>
      <c r="G175" s="226">
        <v>77.58</v>
      </c>
      <c r="H175" s="226">
        <v>82.3</v>
      </c>
      <c r="I175" s="227">
        <v>103.2292943137268</v>
      </c>
      <c r="J175" s="226">
        <v>75.400000000000006</v>
      </c>
      <c r="K175" s="226">
        <v>84</v>
      </c>
      <c r="L175" s="226">
        <v>80.400000000000006</v>
      </c>
      <c r="M175" s="226">
        <v>75.3</v>
      </c>
      <c r="N175" s="226">
        <v>79</v>
      </c>
      <c r="O175" s="226">
        <v>78.099999999999994</v>
      </c>
      <c r="P175" s="226">
        <v>78.5</v>
      </c>
      <c r="Q175" s="226">
        <v>72.900000000000006</v>
      </c>
      <c r="R175" s="226">
        <v>82.813834714354357</v>
      </c>
      <c r="S175" s="226">
        <v>78.44</v>
      </c>
      <c r="T175" s="226">
        <v>74.430000000000007</v>
      </c>
      <c r="U175" s="226">
        <v>77.209999999999994</v>
      </c>
      <c r="V175" s="226">
        <v>77.09</v>
      </c>
      <c r="W175" s="226">
        <v>78.400000000000006</v>
      </c>
      <c r="X175" s="223"/>
      <c r="Y175" s="224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5">
        <v>80</v>
      </c>
    </row>
    <row r="176" spans="1:65">
      <c r="A176" s="29"/>
      <c r="B176" s="19">
        <v>1</v>
      </c>
      <c r="C176" s="9">
        <v>6</v>
      </c>
      <c r="D176" s="226">
        <v>79.281999999999996</v>
      </c>
      <c r="E176" s="228">
        <v>73.027154047190095</v>
      </c>
      <c r="F176" s="226">
        <v>76.599999999999994</v>
      </c>
      <c r="G176" s="226">
        <v>71.44</v>
      </c>
      <c r="H176" s="226">
        <v>83.3</v>
      </c>
      <c r="I176" s="227">
        <v>101.071165220289</v>
      </c>
      <c r="J176" s="226">
        <v>78.8</v>
      </c>
      <c r="K176" s="226">
        <v>81</v>
      </c>
      <c r="L176" s="226">
        <v>83.3</v>
      </c>
      <c r="M176" s="226">
        <v>77</v>
      </c>
      <c r="N176" s="226">
        <v>78.599999999999994</v>
      </c>
      <c r="O176" s="226">
        <v>83.9</v>
      </c>
      <c r="P176" s="226">
        <v>77.3</v>
      </c>
      <c r="Q176" s="226">
        <v>75.599999999999994</v>
      </c>
      <c r="R176" s="226">
        <v>85.202219989580954</v>
      </c>
      <c r="S176" s="226">
        <v>72.5</v>
      </c>
      <c r="T176" s="226">
        <v>70.400000000000006</v>
      </c>
      <c r="U176" s="226">
        <v>77.67</v>
      </c>
      <c r="V176" s="226">
        <v>77.42</v>
      </c>
      <c r="W176" s="226">
        <v>79.59</v>
      </c>
      <c r="X176" s="223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9"/>
    </row>
    <row r="177" spans="1:65">
      <c r="A177" s="29"/>
      <c r="B177" s="20" t="s">
        <v>269</v>
      </c>
      <c r="C177" s="12"/>
      <c r="D177" s="230">
        <v>79.379666666666665</v>
      </c>
      <c r="E177" s="230">
        <v>75.794895746541144</v>
      </c>
      <c r="F177" s="230">
        <v>76.483333333333334</v>
      </c>
      <c r="G177" s="230">
        <v>74.993333333333325</v>
      </c>
      <c r="H177" s="230">
        <v>82.13333333333334</v>
      </c>
      <c r="I177" s="230">
        <v>103.97291419338769</v>
      </c>
      <c r="J177" s="230">
        <v>77.249999999999986</v>
      </c>
      <c r="K177" s="230">
        <v>81.5</v>
      </c>
      <c r="L177" s="230">
        <v>80.683333333333323</v>
      </c>
      <c r="M177" s="230">
        <v>76.349999999999994</v>
      </c>
      <c r="N177" s="230">
        <v>77.95</v>
      </c>
      <c r="O177" s="230">
        <v>80.666666666666671</v>
      </c>
      <c r="P177" s="230">
        <v>75.566666666666677</v>
      </c>
      <c r="Q177" s="230">
        <v>74.466666666666683</v>
      </c>
      <c r="R177" s="230">
        <v>83.454126473362393</v>
      </c>
      <c r="S177" s="230">
        <v>77.459999999999994</v>
      </c>
      <c r="T177" s="230">
        <v>71.754999999999995</v>
      </c>
      <c r="U177" s="230">
        <v>76.018333333333331</v>
      </c>
      <c r="V177" s="230">
        <v>76.228333333333339</v>
      </c>
      <c r="W177" s="230">
        <v>77.148333333333326</v>
      </c>
      <c r="X177" s="223"/>
      <c r="Y177" s="224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/>
      <c r="BK177" s="224"/>
      <c r="BL177" s="224"/>
      <c r="BM177" s="229"/>
    </row>
    <row r="178" spans="1:65">
      <c r="A178" s="29"/>
      <c r="B178" s="3" t="s">
        <v>270</v>
      </c>
      <c r="C178" s="28"/>
      <c r="D178" s="226">
        <v>79.289500000000004</v>
      </c>
      <c r="E178" s="226">
        <v>76.21968416788485</v>
      </c>
      <c r="F178" s="226">
        <v>76.400000000000006</v>
      </c>
      <c r="G178" s="226">
        <v>75.745000000000005</v>
      </c>
      <c r="H178" s="226">
        <v>82.4</v>
      </c>
      <c r="I178" s="226">
        <v>103.94044717428679</v>
      </c>
      <c r="J178" s="226">
        <v>77.05</v>
      </c>
      <c r="K178" s="226">
        <v>81.5</v>
      </c>
      <c r="L178" s="226">
        <v>80.550000000000011</v>
      </c>
      <c r="M178" s="226">
        <v>76.3</v>
      </c>
      <c r="N178" s="226">
        <v>78.599999999999994</v>
      </c>
      <c r="O178" s="226">
        <v>81.05</v>
      </c>
      <c r="P178" s="226">
        <v>75.449999999999989</v>
      </c>
      <c r="Q178" s="226">
        <v>74.550000000000011</v>
      </c>
      <c r="R178" s="226">
        <v>83.241823450282453</v>
      </c>
      <c r="S178" s="226">
        <v>77.64</v>
      </c>
      <c r="T178" s="226">
        <v>71.33</v>
      </c>
      <c r="U178" s="226">
        <v>75.924999999999997</v>
      </c>
      <c r="V178" s="226">
        <v>76.64</v>
      </c>
      <c r="W178" s="226">
        <v>78.295000000000002</v>
      </c>
      <c r="X178" s="223"/>
      <c r="Y178" s="224"/>
      <c r="Z178" s="224"/>
      <c r="AA178" s="224"/>
      <c r="AB178" s="224"/>
      <c r="AC178" s="224"/>
      <c r="AD178" s="224"/>
      <c r="AE178" s="224"/>
      <c r="AF178" s="224"/>
      <c r="AG178" s="224"/>
      <c r="AH178" s="224"/>
      <c r="AI178" s="224"/>
      <c r="AJ178" s="224"/>
      <c r="AK178" s="224"/>
      <c r="AL178" s="224"/>
      <c r="AM178" s="224"/>
      <c r="AN178" s="224"/>
      <c r="AO178" s="224"/>
      <c r="AP178" s="224"/>
      <c r="AQ178" s="224"/>
      <c r="AR178" s="224"/>
      <c r="AS178" s="224"/>
      <c r="AT178" s="224"/>
      <c r="AU178" s="224"/>
      <c r="AV178" s="224"/>
      <c r="AW178" s="224"/>
      <c r="AX178" s="224"/>
      <c r="AY178" s="224"/>
      <c r="AZ178" s="224"/>
      <c r="BA178" s="224"/>
      <c r="BB178" s="224"/>
      <c r="BC178" s="224"/>
      <c r="BD178" s="224"/>
      <c r="BE178" s="224"/>
      <c r="BF178" s="224"/>
      <c r="BG178" s="224"/>
      <c r="BH178" s="224"/>
      <c r="BI178" s="224"/>
      <c r="BJ178" s="224"/>
      <c r="BK178" s="224"/>
      <c r="BL178" s="224"/>
      <c r="BM178" s="229"/>
    </row>
    <row r="179" spans="1:65">
      <c r="A179" s="29"/>
      <c r="B179" s="3" t="s">
        <v>271</v>
      </c>
      <c r="C179" s="28"/>
      <c r="D179" s="216">
        <v>0.24191293199551353</v>
      </c>
      <c r="E179" s="216">
        <v>1.4110736086981961</v>
      </c>
      <c r="F179" s="216">
        <v>1.1214573851318075</v>
      </c>
      <c r="G179" s="216">
        <v>2.5252141823351675</v>
      </c>
      <c r="H179" s="216">
        <v>1.1604596790352799</v>
      </c>
      <c r="I179" s="216">
        <v>1.8531302471812909</v>
      </c>
      <c r="J179" s="216">
        <v>1.3095800853708779</v>
      </c>
      <c r="K179" s="216">
        <v>1.51657508881031</v>
      </c>
      <c r="L179" s="216">
        <v>1.5354695264532807</v>
      </c>
      <c r="M179" s="216">
        <v>0.96072888995803485</v>
      </c>
      <c r="N179" s="216">
        <v>1.2517987058628852</v>
      </c>
      <c r="O179" s="216">
        <v>3.5206060084404025</v>
      </c>
      <c r="P179" s="216">
        <v>2.1518983866964212</v>
      </c>
      <c r="Q179" s="216">
        <v>0.9309493362512592</v>
      </c>
      <c r="R179" s="216">
        <v>1.3731585339504968</v>
      </c>
      <c r="S179" s="216">
        <v>3.1232739233054776</v>
      </c>
      <c r="T179" s="216">
        <v>1.5903427303572024</v>
      </c>
      <c r="U179" s="216">
        <v>1.3640002443792545</v>
      </c>
      <c r="V179" s="216">
        <v>2.0550369015340477</v>
      </c>
      <c r="W179" s="216">
        <v>3.6136486639775423</v>
      </c>
      <c r="X179" s="213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  <c r="AL179" s="214"/>
      <c r="AM179" s="214"/>
      <c r="AN179" s="214"/>
      <c r="AO179" s="214"/>
      <c r="AP179" s="214"/>
      <c r="AQ179" s="214"/>
      <c r="AR179" s="214"/>
      <c r="AS179" s="214"/>
      <c r="AT179" s="214"/>
      <c r="AU179" s="214"/>
      <c r="AV179" s="214"/>
      <c r="AW179" s="214"/>
      <c r="AX179" s="214"/>
      <c r="AY179" s="214"/>
      <c r="AZ179" s="214"/>
      <c r="BA179" s="214"/>
      <c r="BB179" s="214"/>
      <c r="BC179" s="214"/>
      <c r="BD179" s="214"/>
      <c r="BE179" s="214"/>
      <c r="BF179" s="214"/>
      <c r="BG179" s="214"/>
      <c r="BH179" s="214"/>
      <c r="BI179" s="214"/>
      <c r="BJ179" s="214"/>
      <c r="BK179" s="214"/>
      <c r="BL179" s="214"/>
      <c r="BM179" s="219"/>
    </row>
    <row r="180" spans="1:65">
      <c r="A180" s="29"/>
      <c r="B180" s="3" t="s">
        <v>86</v>
      </c>
      <c r="C180" s="28"/>
      <c r="D180" s="13">
        <v>3.0475428047759528E-3</v>
      </c>
      <c r="E180" s="13">
        <v>1.8617000456295101E-2</v>
      </c>
      <c r="F180" s="13">
        <v>1.4662768164721824E-2</v>
      </c>
      <c r="G180" s="13">
        <v>3.3672515543628337E-2</v>
      </c>
      <c r="H180" s="13">
        <v>1.4128973364877595E-2</v>
      </c>
      <c r="I180" s="13">
        <v>1.7823201951755463E-2</v>
      </c>
      <c r="J180" s="13">
        <v>1.695249301450975E-2</v>
      </c>
      <c r="K180" s="13">
        <v>1.8608283298286014E-2</v>
      </c>
      <c r="L180" s="13">
        <v>1.9030814209294949E-2</v>
      </c>
      <c r="M180" s="13">
        <v>1.2583220562646168E-2</v>
      </c>
      <c r="N180" s="13">
        <v>1.605899558515568E-2</v>
      </c>
      <c r="O180" s="13">
        <v>4.364387613769094E-2</v>
      </c>
      <c r="P180" s="13">
        <v>2.8476820291527406E-2</v>
      </c>
      <c r="Q180" s="13">
        <v>1.2501557783141347E-2</v>
      </c>
      <c r="R180" s="13">
        <v>1.645405196816473E-2</v>
      </c>
      <c r="S180" s="13">
        <v>4.0321119588245261E-2</v>
      </c>
      <c r="T180" s="13">
        <v>2.2163510979823043E-2</v>
      </c>
      <c r="U180" s="13">
        <v>1.7943043270867834E-2</v>
      </c>
      <c r="V180" s="13">
        <v>2.6958964097348503E-2</v>
      </c>
      <c r="W180" s="13">
        <v>4.6840268711497886E-2</v>
      </c>
      <c r="X180" s="149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3" t="s">
        <v>272</v>
      </c>
      <c r="C181" s="28"/>
      <c r="D181" s="13">
        <v>2.0949812302042403E-2</v>
      </c>
      <c r="E181" s="13">
        <v>-2.5156090528421826E-2</v>
      </c>
      <c r="F181" s="13">
        <v>-1.630167913401992E-2</v>
      </c>
      <c r="G181" s="13">
        <v>-3.5465468605673678E-2</v>
      </c>
      <c r="H181" s="13">
        <v>5.6366381614197048E-2</v>
      </c>
      <c r="I181" s="13">
        <v>0.33725841500428988</v>
      </c>
      <c r="J181" s="13">
        <v>-6.4411163186278708E-3</v>
      </c>
      <c r="K181" s="13">
        <v>4.8220699288438196E-2</v>
      </c>
      <c r="L181" s="13">
        <v>3.7717056289433115E-2</v>
      </c>
      <c r="M181" s="13">
        <v>-1.801655962365345E-2</v>
      </c>
      <c r="N181" s="13">
        <v>2.5620062519478015E-3</v>
      </c>
      <c r="O181" s="13">
        <v>3.7502696228229215E-2</v>
      </c>
      <c r="P181" s="13">
        <v>-2.8091482500249731E-2</v>
      </c>
      <c r="Q181" s="13">
        <v>-4.2239246539725439E-2</v>
      </c>
      <c r="R181" s="13">
        <v>7.3353899514278398E-2</v>
      </c>
      <c r="S181" s="13">
        <v>-3.7401795474550914E-3</v>
      </c>
      <c r="T181" s="13">
        <v>-7.711562849764575E-2</v>
      </c>
      <c r="U181" s="13">
        <v>-2.228232484161663E-2</v>
      </c>
      <c r="V181" s="13">
        <v>-1.958138807044385E-2</v>
      </c>
      <c r="W181" s="13">
        <v>-7.7487126919733029E-3</v>
      </c>
      <c r="X181" s="149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29"/>
      <c r="B182" s="45" t="s">
        <v>273</v>
      </c>
      <c r="C182" s="46"/>
      <c r="D182" s="44">
        <v>0.77</v>
      </c>
      <c r="E182" s="44">
        <v>0.5</v>
      </c>
      <c r="F182" s="44">
        <v>0.25</v>
      </c>
      <c r="G182" s="44">
        <v>0.78</v>
      </c>
      <c r="H182" s="44">
        <v>1.75</v>
      </c>
      <c r="I182" s="44">
        <v>9.4700000000000006</v>
      </c>
      <c r="J182" s="44">
        <v>0.02</v>
      </c>
      <c r="K182" s="44">
        <v>1.52</v>
      </c>
      <c r="L182" s="44">
        <v>1.23</v>
      </c>
      <c r="M182" s="44">
        <v>0.3</v>
      </c>
      <c r="N182" s="44">
        <v>0.27</v>
      </c>
      <c r="O182" s="44">
        <v>1.23</v>
      </c>
      <c r="P182" s="44">
        <v>0.57999999999999996</v>
      </c>
      <c r="Q182" s="44">
        <v>0.97</v>
      </c>
      <c r="R182" s="44">
        <v>2.21</v>
      </c>
      <c r="S182" s="44">
        <v>0.09</v>
      </c>
      <c r="T182" s="44">
        <v>1.93</v>
      </c>
      <c r="U182" s="44">
        <v>0.42</v>
      </c>
      <c r="V182" s="44">
        <v>0.34</v>
      </c>
      <c r="W182" s="44">
        <v>0.02</v>
      </c>
      <c r="X182" s="149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BM183" s="55"/>
    </row>
    <row r="184" spans="1:65" ht="15">
      <c r="B184" s="8" t="s">
        <v>555</v>
      </c>
      <c r="BM184" s="27" t="s">
        <v>66</v>
      </c>
    </row>
    <row r="185" spans="1:65" ht="15">
      <c r="A185" s="24" t="s">
        <v>25</v>
      </c>
      <c r="B185" s="18" t="s">
        <v>110</v>
      </c>
      <c r="C185" s="15" t="s">
        <v>111</v>
      </c>
      <c r="D185" s="16" t="s">
        <v>234</v>
      </c>
      <c r="E185" s="17" t="s">
        <v>234</v>
      </c>
      <c r="F185" s="17" t="s">
        <v>234</v>
      </c>
      <c r="G185" s="17" t="s">
        <v>234</v>
      </c>
      <c r="H185" s="17" t="s">
        <v>234</v>
      </c>
      <c r="I185" s="17" t="s">
        <v>234</v>
      </c>
      <c r="J185" s="17" t="s">
        <v>234</v>
      </c>
      <c r="K185" s="17" t="s">
        <v>234</v>
      </c>
      <c r="L185" s="17" t="s">
        <v>234</v>
      </c>
      <c r="M185" s="17" t="s">
        <v>234</v>
      </c>
      <c r="N185" s="17" t="s">
        <v>234</v>
      </c>
      <c r="O185" s="17" t="s">
        <v>234</v>
      </c>
      <c r="P185" s="17" t="s">
        <v>234</v>
      </c>
      <c r="Q185" s="17" t="s">
        <v>234</v>
      </c>
      <c r="R185" s="17" t="s">
        <v>234</v>
      </c>
      <c r="S185" s="17" t="s">
        <v>234</v>
      </c>
      <c r="T185" s="17" t="s">
        <v>234</v>
      </c>
      <c r="U185" s="17" t="s">
        <v>234</v>
      </c>
      <c r="V185" s="17" t="s">
        <v>234</v>
      </c>
      <c r="W185" s="17" t="s">
        <v>234</v>
      </c>
      <c r="X185" s="17" t="s">
        <v>234</v>
      </c>
      <c r="Y185" s="17" t="s">
        <v>234</v>
      </c>
      <c r="Z185" s="17" t="s">
        <v>234</v>
      </c>
      <c r="AA185" s="17" t="s">
        <v>234</v>
      </c>
      <c r="AB185" s="17" t="s">
        <v>234</v>
      </c>
      <c r="AC185" s="17" t="s">
        <v>234</v>
      </c>
      <c r="AD185" s="149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>
        <v>1</v>
      </c>
    </row>
    <row r="186" spans="1:65">
      <c r="A186" s="29"/>
      <c r="B186" s="19" t="s">
        <v>235</v>
      </c>
      <c r="C186" s="9" t="s">
        <v>235</v>
      </c>
      <c r="D186" s="147" t="s">
        <v>237</v>
      </c>
      <c r="E186" s="148" t="s">
        <v>238</v>
      </c>
      <c r="F186" s="148" t="s">
        <v>239</v>
      </c>
      <c r="G186" s="148" t="s">
        <v>240</v>
      </c>
      <c r="H186" s="148" t="s">
        <v>241</v>
      </c>
      <c r="I186" s="148" t="s">
        <v>242</v>
      </c>
      <c r="J186" s="148" t="s">
        <v>243</v>
      </c>
      <c r="K186" s="148" t="s">
        <v>244</v>
      </c>
      <c r="L186" s="148" t="s">
        <v>245</v>
      </c>
      <c r="M186" s="148" t="s">
        <v>247</v>
      </c>
      <c r="N186" s="148" t="s">
        <v>248</v>
      </c>
      <c r="O186" s="148" t="s">
        <v>249</v>
      </c>
      <c r="P186" s="148" t="s">
        <v>250</v>
      </c>
      <c r="Q186" s="148" t="s">
        <v>251</v>
      </c>
      <c r="R186" s="148" t="s">
        <v>252</v>
      </c>
      <c r="S186" s="148" t="s">
        <v>253</v>
      </c>
      <c r="T186" s="148" t="s">
        <v>254</v>
      </c>
      <c r="U186" s="148" t="s">
        <v>255</v>
      </c>
      <c r="V186" s="148" t="s">
        <v>256</v>
      </c>
      <c r="W186" s="148" t="s">
        <v>257</v>
      </c>
      <c r="X186" s="148" t="s">
        <v>258</v>
      </c>
      <c r="Y186" s="148" t="s">
        <v>259</v>
      </c>
      <c r="Z186" s="148" t="s">
        <v>260</v>
      </c>
      <c r="AA186" s="148" t="s">
        <v>261</v>
      </c>
      <c r="AB186" s="148" t="s">
        <v>262</v>
      </c>
      <c r="AC186" s="148" t="s">
        <v>263</v>
      </c>
      <c r="AD186" s="149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 t="s">
        <v>3</v>
      </c>
    </row>
    <row r="187" spans="1:65">
      <c r="A187" s="29"/>
      <c r="B187" s="19"/>
      <c r="C187" s="9"/>
      <c r="D187" s="10" t="s">
        <v>276</v>
      </c>
      <c r="E187" s="11" t="s">
        <v>276</v>
      </c>
      <c r="F187" s="11" t="s">
        <v>276</v>
      </c>
      <c r="G187" s="11" t="s">
        <v>304</v>
      </c>
      <c r="H187" s="11" t="s">
        <v>304</v>
      </c>
      <c r="I187" s="11" t="s">
        <v>278</v>
      </c>
      <c r="J187" s="11" t="s">
        <v>276</v>
      </c>
      <c r="K187" s="11" t="s">
        <v>278</v>
      </c>
      <c r="L187" s="11" t="s">
        <v>304</v>
      </c>
      <c r="M187" s="11" t="s">
        <v>278</v>
      </c>
      <c r="N187" s="11" t="s">
        <v>278</v>
      </c>
      <c r="O187" s="11" t="s">
        <v>278</v>
      </c>
      <c r="P187" s="11" t="s">
        <v>276</v>
      </c>
      <c r="Q187" s="11" t="s">
        <v>276</v>
      </c>
      <c r="R187" s="11" t="s">
        <v>276</v>
      </c>
      <c r="S187" s="11" t="s">
        <v>276</v>
      </c>
      <c r="T187" s="11" t="s">
        <v>276</v>
      </c>
      <c r="U187" s="11" t="s">
        <v>278</v>
      </c>
      <c r="V187" s="11" t="s">
        <v>278</v>
      </c>
      <c r="W187" s="11" t="s">
        <v>276</v>
      </c>
      <c r="X187" s="11" t="s">
        <v>304</v>
      </c>
      <c r="Y187" s="11" t="s">
        <v>276</v>
      </c>
      <c r="Z187" s="11" t="s">
        <v>278</v>
      </c>
      <c r="AA187" s="11" t="s">
        <v>278</v>
      </c>
      <c r="AB187" s="11" t="s">
        <v>276</v>
      </c>
      <c r="AC187" s="11" t="s">
        <v>276</v>
      </c>
      <c r="AD187" s="149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9"/>
      <c r="C188" s="9"/>
      <c r="D188" s="25" t="s">
        <v>305</v>
      </c>
      <c r="E188" s="25" t="s">
        <v>116</v>
      </c>
      <c r="F188" s="25" t="s">
        <v>306</v>
      </c>
      <c r="G188" s="25" t="s">
        <v>305</v>
      </c>
      <c r="H188" s="25" t="s">
        <v>307</v>
      </c>
      <c r="I188" s="25" t="s">
        <v>305</v>
      </c>
      <c r="J188" s="25" t="s">
        <v>308</v>
      </c>
      <c r="K188" s="25" t="s">
        <v>307</v>
      </c>
      <c r="L188" s="25" t="s">
        <v>305</v>
      </c>
      <c r="M188" s="25" t="s">
        <v>308</v>
      </c>
      <c r="N188" s="25" t="s">
        <v>308</v>
      </c>
      <c r="O188" s="25" t="s">
        <v>306</v>
      </c>
      <c r="P188" s="25" t="s">
        <v>305</v>
      </c>
      <c r="Q188" s="25" t="s">
        <v>305</v>
      </c>
      <c r="R188" s="25" t="s">
        <v>305</v>
      </c>
      <c r="S188" s="25" t="s">
        <v>305</v>
      </c>
      <c r="T188" s="25" t="s">
        <v>305</v>
      </c>
      <c r="U188" s="25" t="s">
        <v>307</v>
      </c>
      <c r="V188" s="25" t="s">
        <v>279</v>
      </c>
      <c r="W188" s="25" t="s">
        <v>306</v>
      </c>
      <c r="X188" s="25" t="s">
        <v>308</v>
      </c>
      <c r="Y188" s="25" t="s">
        <v>279</v>
      </c>
      <c r="Z188" s="25" t="s">
        <v>308</v>
      </c>
      <c r="AA188" s="25" t="s">
        <v>305</v>
      </c>
      <c r="AB188" s="25" t="s">
        <v>308</v>
      </c>
      <c r="AC188" s="25" t="s">
        <v>116</v>
      </c>
      <c r="AD188" s="149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3</v>
      </c>
    </row>
    <row r="189" spans="1:65">
      <c r="A189" s="29"/>
      <c r="B189" s="18">
        <v>1</v>
      </c>
      <c r="C189" s="14">
        <v>1</v>
      </c>
      <c r="D189" s="21">
        <v>9</v>
      </c>
      <c r="E189" s="21">
        <v>9.8000000000000007</v>
      </c>
      <c r="F189" s="21">
        <v>9.2007628224797244</v>
      </c>
      <c r="G189" s="21">
        <v>9.6225000000000005</v>
      </c>
      <c r="H189" s="21">
        <v>9.6999999999999993</v>
      </c>
      <c r="I189" s="21">
        <v>9.8000000000000007</v>
      </c>
      <c r="J189" s="21">
        <v>10</v>
      </c>
      <c r="K189" s="21">
        <v>9.3000000000000007</v>
      </c>
      <c r="L189" s="21">
        <v>9.0066000000000006</v>
      </c>
      <c r="M189" s="21">
        <v>9.5</v>
      </c>
      <c r="N189" s="21">
        <v>9.1</v>
      </c>
      <c r="O189" s="21">
        <v>8.8000000000000007</v>
      </c>
      <c r="P189" s="21">
        <v>9.5</v>
      </c>
      <c r="Q189" s="21">
        <v>9.4</v>
      </c>
      <c r="R189" s="21">
        <v>10.1</v>
      </c>
      <c r="S189" s="21">
        <v>9.6999999999999993</v>
      </c>
      <c r="T189" s="21">
        <v>9.6</v>
      </c>
      <c r="U189" s="21">
        <v>10.599060166845588</v>
      </c>
      <c r="V189" s="144">
        <v>6.5879000000000003</v>
      </c>
      <c r="W189" s="21">
        <v>9.8000000000000007</v>
      </c>
      <c r="X189" s="21">
        <v>9</v>
      </c>
      <c r="Y189" s="150">
        <v>9.6</v>
      </c>
      <c r="Z189" s="21">
        <v>9.6999999999999993</v>
      </c>
      <c r="AA189" s="21">
        <v>10.1</v>
      </c>
      <c r="AB189" s="150">
        <v>7.9</v>
      </c>
      <c r="AC189" s="21">
        <v>9.1</v>
      </c>
      <c r="AD189" s="149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1</v>
      </c>
    </row>
    <row r="190" spans="1:65">
      <c r="A190" s="29"/>
      <c r="B190" s="19">
        <v>1</v>
      </c>
      <c r="C190" s="9">
        <v>2</v>
      </c>
      <c r="D190" s="11">
        <v>9.1999999999999993</v>
      </c>
      <c r="E190" s="11">
        <v>10</v>
      </c>
      <c r="F190" s="11">
        <v>9.1420564821339134</v>
      </c>
      <c r="G190" s="11">
        <v>9.8625000000000007</v>
      </c>
      <c r="H190" s="11">
        <v>9.3000000000000007</v>
      </c>
      <c r="I190" s="11">
        <v>9.9</v>
      </c>
      <c r="J190" s="11">
        <v>10</v>
      </c>
      <c r="K190" s="11">
        <v>9.3000000000000007</v>
      </c>
      <c r="L190" s="11">
        <v>9.2615999999999996</v>
      </c>
      <c r="M190" s="11">
        <v>9</v>
      </c>
      <c r="N190" s="11">
        <v>9.3000000000000007</v>
      </c>
      <c r="O190" s="11">
        <v>8.6999999999999993</v>
      </c>
      <c r="P190" s="11">
        <v>9.8000000000000007</v>
      </c>
      <c r="Q190" s="11">
        <v>9.8000000000000007</v>
      </c>
      <c r="R190" s="11">
        <v>9.9</v>
      </c>
      <c r="S190" s="11">
        <v>9.6999999999999993</v>
      </c>
      <c r="T190" s="11">
        <v>9.6</v>
      </c>
      <c r="U190" s="11">
        <v>10.487089727529886</v>
      </c>
      <c r="V190" s="145">
        <v>7.0845000000000002</v>
      </c>
      <c r="W190" s="11">
        <v>9.9</v>
      </c>
      <c r="X190" s="143">
        <v>8</v>
      </c>
      <c r="Y190" s="11">
        <v>9.8000000000000007</v>
      </c>
      <c r="Z190" s="11">
        <v>9.9</v>
      </c>
      <c r="AA190" s="11">
        <v>10.1</v>
      </c>
      <c r="AB190" s="11">
        <v>9.3000000000000007</v>
      </c>
      <c r="AC190" s="11">
        <v>9</v>
      </c>
      <c r="AD190" s="149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29</v>
      </c>
    </row>
    <row r="191" spans="1:65">
      <c r="A191" s="29"/>
      <c r="B191" s="19">
        <v>1</v>
      </c>
      <c r="C191" s="9">
        <v>3</v>
      </c>
      <c r="D191" s="11">
        <v>9.1</v>
      </c>
      <c r="E191" s="11">
        <v>9.8000000000000007</v>
      </c>
      <c r="F191" s="11">
        <v>9.2268982385810894</v>
      </c>
      <c r="G191" s="11">
        <v>9.754666666666667</v>
      </c>
      <c r="H191" s="11">
        <v>10</v>
      </c>
      <c r="I191" s="11">
        <v>10</v>
      </c>
      <c r="J191" s="11">
        <v>9.3000000000000007</v>
      </c>
      <c r="K191" s="11">
        <v>9.4</v>
      </c>
      <c r="L191" s="11">
        <v>8.6189999999999998</v>
      </c>
      <c r="M191" s="11">
        <v>9.5</v>
      </c>
      <c r="N191" s="11">
        <v>9</v>
      </c>
      <c r="O191" s="11">
        <v>8.9</v>
      </c>
      <c r="P191" s="11">
        <v>9.6</v>
      </c>
      <c r="Q191" s="11">
        <v>9.6</v>
      </c>
      <c r="R191" s="11">
        <v>10.1</v>
      </c>
      <c r="S191" s="11">
        <v>10.199999999999999</v>
      </c>
      <c r="T191" s="11">
        <v>9.3000000000000007</v>
      </c>
      <c r="U191" s="11">
        <v>10.233709602102458</v>
      </c>
      <c r="V191" s="145">
        <v>6.3794000000000004</v>
      </c>
      <c r="W191" s="11">
        <v>9.5</v>
      </c>
      <c r="X191" s="11">
        <v>10</v>
      </c>
      <c r="Y191" s="11">
        <v>10</v>
      </c>
      <c r="Z191" s="11">
        <v>10</v>
      </c>
      <c r="AA191" s="11">
        <v>10.1</v>
      </c>
      <c r="AB191" s="11">
        <v>8.6999999999999993</v>
      </c>
      <c r="AC191" s="11">
        <v>9.4</v>
      </c>
      <c r="AD191" s="149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16</v>
      </c>
    </row>
    <row r="192" spans="1:65">
      <c r="A192" s="29"/>
      <c r="B192" s="19">
        <v>1</v>
      </c>
      <c r="C192" s="9">
        <v>4</v>
      </c>
      <c r="D192" s="11">
        <v>9.1</v>
      </c>
      <c r="E192" s="11">
        <v>9.6999999999999993</v>
      </c>
      <c r="F192" s="11">
        <v>9.2219827104955421</v>
      </c>
      <c r="G192" s="11">
        <v>9.6983333333333324</v>
      </c>
      <c r="H192" s="11">
        <v>9.6</v>
      </c>
      <c r="I192" s="11">
        <v>10</v>
      </c>
      <c r="J192" s="11">
        <v>9.6</v>
      </c>
      <c r="K192" s="11">
        <v>9.6</v>
      </c>
      <c r="L192" s="11">
        <v>8.7414000000000005</v>
      </c>
      <c r="M192" s="11">
        <v>10.199999999999999</v>
      </c>
      <c r="N192" s="11">
        <v>9.3000000000000007</v>
      </c>
      <c r="O192" s="11">
        <v>8.5</v>
      </c>
      <c r="P192" s="11">
        <v>9.6999999999999993</v>
      </c>
      <c r="Q192" s="11">
        <v>9.5</v>
      </c>
      <c r="R192" s="11">
        <v>9.9</v>
      </c>
      <c r="S192" s="11">
        <v>9.5</v>
      </c>
      <c r="T192" s="11">
        <v>9.5</v>
      </c>
      <c r="U192" s="11">
        <v>10.111552878839699</v>
      </c>
      <c r="V192" s="145">
        <v>6.9691000000000001</v>
      </c>
      <c r="W192" s="11">
        <v>9.1</v>
      </c>
      <c r="X192" s="11">
        <v>9</v>
      </c>
      <c r="Y192" s="11">
        <v>10</v>
      </c>
      <c r="Z192" s="11">
        <v>9.4</v>
      </c>
      <c r="AA192" s="11">
        <v>10</v>
      </c>
      <c r="AB192" s="11">
        <v>9.1999999999999993</v>
      </c>
      <c r="AC192" s="11">
        <v>8.4</v>
      </c>
      <c r="AD192" s="149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9.5415739708988632</v>
      </c>
    </row>
    <row r="193" spans="1:65">
      <c r="A193" s="29"/>
      <c r="B193" s="19">
        <v>1</v>
      </c>
      <c r="C193" s="9">
        <v>5</v>
      </c>
      <c r="D193" s="11">
        <v>8.9</v>
      </c>
      <c r="E193" s="11">
        <v>9.8000000000000007</v>
      </c>
      <c r="F193" s="11">
        <v>9.0766211770817034</v>
      </c>
      <c r="G193" s="11">
        <v>9.6583333333333332</v>
      </c>
      <c r="H193" s="11">
        <v>10</v>
      </c>
      <c r="I193" s="11">
        <v>9.6999999999999993</v>
      </c>
      <c r="J193" s="11">
        <v>9.8000000000000007</v>
      </c>
      <c r="K193" s="11">
        <v>9.6999999999999993</v>
      </c>
      <c r="L193" s="11">
        <v>8.0069999999999997</v>
      </c>
      <c r="M193" s="11">
        <v>9.6999999999999993</v>
      </c>
      <c r="N193" s="11">
        <v>9.6</v>
      </c>
      <c r="O193" s="11">
        <v>8.9</v>
      </c>
      <c r="P193" s="11">
        <v>9.6</v>
      </c>
      <c r="Q193" s="11">
        <v>9.5</v>
      </c>
      <c r="R193" s="11">
        <v>9.5</v>
      </c>
      <c r="S193" s="11">
        <v>9.9</v>
      </c>
      <c r="T193" s="11">
        <v>9.1999999999999993</v>
      </c>
      <c r="U193" s="11">
        <v>10.761408075841096</v>
      </c>
      <c r="V193" s="145">
        <v>7.1816000000000004</v>
      </c>
      <c r="W193" s="11">
        <v>9.5</v>
      </c>
      <c r="X193" s="11">
        <v>9</v>
      </c>
      <c r="Y193" s="11">
        <v>10.1</v>
      </c>
      <c r="Z193" s="11">
        <v>9.6</v>
      </c>
      <c r="AA193" s="11">
        <v>10.3</v>
      </c>
      <c r="AB193" s="11">
        <v>9.3000000000000007</v>
      </c>
      <c r="AC193" s="11">
        <v>9.6999999999999993</v>
      </c>
      <c r="AD193" s="149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27">
        <v>81</v>
      </c>
    </row>
    <row r="194" spans="1:65">
      <c r="A194" s="29"/>
      <c r="B194" s="19">
        <v>1</v>
      </c>
      <c r="C194" s="9">
        <v>6</v>
      </c>
      <c r="D194" s="11">
        <v>9</v>
      </c>
      <c r="E194" s="11">
        <v>10.1</v>
      </c>
      <c r="F194" s="11">
        <v>9.0617122820284575</v>
      </c>
      <c r="G194" s="11">
        <v>9.8140000000000001</v>
      </c>
      <c r="H194" s="11">
        <v>10.1</v>
      </c>
      <c r="I194" s="11">
        <v>10</v>
      </c>
      <c r="J194" s="11">
        <v>9.6</v>
      </c>
      <c r="K194" s="11">
        <v>9.5</v>
      </c>
      <c r="L194" s="11">
        <v>8.3333999999999993</v>
      </c>
      <c r="M194" s="11">
        <v>9.6</v>
      </c>
      <c r="N194" s="11">
        <v>9.3000000000000007</v>
      </c>
      <c r="O194" s="11">
        <v>9.1</v>
      </c>
      <c r="P194" s="11">
        <v>9.6999999999999993</v>
      </c>
      <c r="Q194" s="11">
        <v>9.6</v>
      </c>
      <c r="R194" s="11">
        <v>10.5</v>
      </c>
      <c r="S194" s="11">
        <v>9.6</v>
      </c>
      <c r="T194" s="11">
        <v>9.5</v>
      </c>
      <c r="U194" s="11">
        <v>10.073908137537138</v>
      </c>
      <c r="V194" s="145">
        <v>7.2407000000000004</v>
      </c>
      <c r="W194" s="11">
        <v>8.8000000000000007</v>
      </c>
      <c r="X194" s="11">
        <v>9</v>
      </c>
      <c r="Y194" s="11">
        <v>10</v>
      </c>
      <c r="Z194" s="11">
        <v>9.8000000000000007</v>
      </c>
      <c r="AA194" s="11">
        <v>10.4</v>
      </c>
      <c r="AB194" s="11">
        <v>8.9</v>
      </c>
      <c r="AC194" s="11">
        <v>9.1999999999999993</v>
      </c>
      <c r="AD194" s="149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20" t="s">
        <v>269</v>
      </c>
      <c r="C195" s="12"/>
      <c r="D195" s="22">
        <v>9.0499999999999989</v>
      </c>
      <c r="E195" s="22">
        <v>9.8666666666666654</v>
      </c>
      <c r="F195" s="22">
        <v>9.1550056188000717</v>
      </c>
      <c r="G195" s="22">
        <v>9.7350555555555545</v>
      </c>
      <c r="H195" s="22">
        <v>9.7833333333333332</v>
      </c>
      <c r="I195" s="22">
        <v>9.9</v>
      </c>
      <c r="J195" s="22">
        <v>9.7166666666666668</v>
      </c>
      <c r="K195" s="22">
        <v>9.4666666666666668</v>
      </c>
      <c r="L195" s="22">
        <v>8.6614999999999984</v>
      </c>
      <c r="M195" s="22">
        <v>9.5833333333333339</v>
      </c>
      <c r="N195" s="22">
        <v>9.2666666666666675</v>
      </c>
      <c r="O195" s="22">
        <v>8.8166666666666664</v>
      </c>
      <c r="P195" s="22">
        <v>9.6499999999999986</v>
      </c>
      <c r="Q195" s="22">
        <v>9.5666666666666682</v>
      </c>
      <c r="R195" s="22">
        <v>10</v>
      </c>
      <c r="S195" s="22">
        <v>9.7666666666666657</v>
      </c>
      <c r="T195" s="22">
        <v>9.4500000000000011</v>
      </c>
      <c r="U195" s="22">
        <v>10.377788098115978</v>
      </c>
      <c r="V195" s="22">
        <v>6.9072000000000005</v>
      </c>
      <c r="W195" s="22">
        <v>9.4333333333333353</v>
      </c>
      <c r="X195" s="22">
        <v>9</v>
      </c>
      <c r="Y195" s="22">
        <v>9.9166666666666661</v>
      </c>
      <c r="Z195" s="22">
        <v>9.7333333333333343</v>
      </c>
      <c r="AA195" s="22">
        <v>10.166666666666666</v>
      </c>
      <c r="AB195" s="22">
        <v>8.8833333333333346</v>
      </c>
      <c r="AC195" s="22">
        <v>9.1333333333333329</v>
      </c>
      <c r="AD195" s="149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29"/>
      <c r="B196" s="3" t="s">
        <v>270</v>
      </c>
      <c r="C196" s="28"/>
      <c r="D196" s="11">
        <v>9.0500000000000007</v>
      </c>
      <c r="E196" s="11">
        <v>9.8000000000000007</v>
      </c>
      <c r="F196" s="11">
        <v>9.1714096523068189</v>
      </c>
      <c r="G196" s="11">
        <v>9.7264999999999997</v>
      </c>
      <c r="H196" s="11">
        <v>9.85</v>
      </c>
      <c r="I196" s="11">
        <v>9.9499999999999993</v>
      </c>
      <c r="J196" s="11">
        <v>9.6999999999999993</v>
      </c>
      <c r="K196" s="11">
        <v>9.4499999999999993</v>
      </c>
      <c r="L196" s="11">
        <v>8.6801999999999992</v>
      </c>
      <c r="M196" s="11">
        <v>9.5500000000000007</v>
      </c>
      <c r="N196" s="11">
        <v>9.3000000000000007</v>
      </c>
      <c r="O196" s="11">
        <v>8.8500000000000014</v>
      </c>
      <c r="P196" s="11">
        <v>9.6499999999999986</v>
      </c>
      <c r="Q196" s="11">
        <v>9.5500000000000007</v>
      </c>
      <c r="R196" s="11">
        <v>10</v>
      </c>
      <c r="S196" s="11">
        <v>9.6999999999999993</v>
      </c>
      <c r="T196" s="11">
        <v>9.5</v>
      </c>
      <c r="U196" s="11">
        <v>10.360399664816171</v>
      </c>
      <c r="V196" s="11">
        <v>7.0267999999999997</v>
      </c>
      <c r="W196" s="11">
        <v>9.5</v>
      </c>
      <c r="X196" s="11">
        <v>9</v>
      </c>
      <c r="Y196" s="11">
        <v>10</v>
      </c>
      <c r="Z196" s="11">
        <v>9.75</v>
      </c>
      <c r="AA196" s="11">
        <v>10.1</v>
      </c>
      <c r="AB196" s="11">
        <v>9.0500000000000007</v>
      </c>
      <c r="AC196" s="11">
        <v>9.1499999999999986</v>
      </c>
      <c r="AD196" s="149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29"/>
      <c r="B197" s="3" t="s">
        <v>271</v>
      </c>
      <c r="C197" s="28"/>
      <c r="D197" s="23">
        <v>0.10488088481701478</v>
      </c>
      <c r="E197" s="23">
        <v>0.15055453054181606</v>
      </c>
      <c r="F197" s="23">
        <v>7.3162352080046747E-2</v>
      </c>
      <c r="G197" s="23">
        <v>9.2479707483838491E-2</v>
      </c>
      <c r="H197" s="23">
        <v>0.30605010483034722</v>
      </c>
      <c r="I197" s="23">
        <v>0.12649110640673528</v>
      </c>
      <c r="J197" s="23">
        <v>0.27141603981096368</v>
      </c>
      <c r="K197" s="23">
        <v>0.16329931618554464</v>
      </c>
      <c r="L197" s="23">
        <v>0.4524210737797259</v>
      </c>
      <c r="M197" s="23">
        <v>0.38686776379877719</v>
      </c>
      <c r="N197" s="23">
        <v>0.2065591117977289</v>
      </c>
      <c r="O197" s="23">
        <v>0.20412414523193151</v>
      </c>
      <c r="P197" s="23">
        <v>0.10488088481701528</v>
      </c>
      <c r="Q197" s="23">
        <v>0.13662601021279477</v>
      </c>
      <c r="R197" s="23">
        <v>0.32863353450309957</v>
      </c>
      <c r="S197" s="23">
        <v>0.25033311140691439</v>
      </c>
      <c r="T197" s="23">
        <v>0.16431676725154978</v>
      </c>
      <c r="U197" s="23">
        <v>0.28001974835366167</v>
      </c>
      <c r="V197" s="23">
        <v>0.34707631437480718</v>
      </c>
      <c r="W197" s="23">
        <v>0.41793141383086613</v>
      </c>
      <c r="X197" s="23">
        <v>0.63245553203367588</v>
      </c>
      <c r="Y197" s="23">
        <v>0.18348478592697176</v>
      </c>
      <c r="Z197" s="23">
        <v>0.21602468994692872</v>
      </c>
      <c r="AA197" s="23">
        <v>0.15055453054181653</v>
      </c>
      <c r="AB197" s="23">
        <v>0.53820689949745792</v>
      </c>
      <c r="AC197" s="23">
        <v>0.43665394383500811</v>
      </c>
      <c r="AD197" s="201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02"/>
      <c r="AT197" s="202"/>
      <c r="AU197" s="202"/>
      <c r="AV197" s="202"/>
      <c r="AW197" s="202"/>
      <c r="AX197" s="202"/>
      <c r="AY197" s="202"/>
      <c r="AZ197" s="202"/>
      <c r="BA197" s="202"/>
      <c r="BB197" s="202"/>
      <c r="BC197" s="202"/>
      <c r="BD197" s="202"/>
      <c r="BE197" s="202"/>
      <c r="BF197" s="202"/>
      <c r="BG197" s="202"/>
      <c r="BH197" s="202"/>
      <c r="BI197" s="202"/>
      <c r="BJ197" s="202"/>
      <c r="BK197" s="202"/>
      <c r="BL197" s="202"/>
      <c r="BM197" s="56"/>
    </row>
    <row r="198" spans="1:65">
      <c r="A198" s="29"/>
      <c r="B198" s="3" t="s">
        <v>86</v>
      </c>
      <c r="C198" s="28"/>
      <c r="D198" s="13">
        <v>1.1589048046078984E-2</v>
      </c>
      <c r="E198" s="13">
        <v>1.525890512248136E-2</v>
      </c>
      <c r="F198" s="13">
        <v>7.9915136184958435E-3</v>
      </c>
      <c r="G198" s="13">
        <v>9.4996589342587392E-3</v>
      </c>
      <c r="H198" s="13">
        <v>3.1282804582318288E-2</v>
      </c>
      <c r="I198" s="13">
        <v>1.2776879435023765E-2</v>
      </c>
      <c r="J198" s="13">
        <v>2.7933040117766417E-2</v>
      </c>
      <c r="K198" s="13">
        <v>1.7249927766078657E-2</v>
      </c>
      <c r="L198" s="13">
        <v>5.2233570834119496E-2</v>
      </c>
      <c r="M198" s="13">
        <v>4.0368810135524576E-2</v>
      </c>
      <c r="N198" s="13">
        <v>2.2290551632848439E-2</v>
      </c>
      <c r="O198" s="13">
        <v>2.3152076963924181E-2</v>
      </c>
      <c r="P198" s="13">
        <v>1.0868485473265833E-2</v>
      </c>
      <c r="Q198" s="13">
        <v>1.4281464482173668E-2</v>
      </c>
      <c r="R198" s="13">
        <v>3.2863353450309954E-2</v>
      </c>
      <c r="S198" s="13">
        <v>2.5631376594564617E-2</v>
      </c>
      <c r="T198" s="13">
        <v>1.7388017698576695E-2</v>
      </c>
      <c r="U198" s="13">
        <v>2.6982604164417029E-2</v>
      </c>
      <c r="V198" s="13">
        <v>5.0248481928249822E-2</v>
      </c>
      <c r="W198" s="13">
        <v>4.4303683444968128E-2</v>
      </c>
      <c r="X198" s="13">
        <v>7.0272836892630655E-2</v>
      </c>
      <c r="Y198" s="13">
        <v>1.8502667488434127E-2</v>
      </c>
      <c r="Z198" s="13">
        <v>2.2194317460300893E-2</v>
      </c>
      <c r="AA198" s="13">
        <v>1.4808642348375397E-2</v>
      </c>
      <c r="AB198" s="13">
        <v>6.0586142532546849E-2</v>
      </c>
      <c r="AC198" s="13">
        <v>4.7808825967336654E-2</v>
      </c>
      <c r="AD198" s="149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29"/>
      <c r="B199" s="3" t="s">
        <v>272</v>
      </c>
      <c r="C199" s="28"/>
      <c r="D199" s="13">
        <v>-5.1519169939690301E-2</v>
      </c>
      <c r="E199" s="13">
        <v>3.40711812075567E-2</v>
      </c>
      <c r="F199" s="13">
        <v>-4.0514107345161032E-2</v>
      </c>
      <c r="G199" s="13">
        <v>2.0277742985255642E-2</v>
      </c>
      <c r="H199" s="13">
        <v>2.5337471906817344E-2</v>
      </c>
      <c r="I199" s="13">
        <v>3.7564664927852709E-2</v>
      </c>
      <c r="J199" s="13">
        <v>1.835050446622577E-2</v>
      </c>
      <c r="K199" s="13">
        <v>-7.8506234359926319E-3</v>
      </c>
      <c r="L199" s="13">
        <v>-9.2235722699737899E-2</v>
      </c>
      <c r="M199" s="13">
        <v>4.3765695850426223E-3</v>
      </c>
      <c r="N199" s="13">
        <v>-2.8811525757767464E-2</v>
      </c>
      <c r="O199" s="13">
        <v>-7.597355598176081E-2</v>
      </c>
      <c r="P199" s="13">
        <v>1.1363537025633974E-2</v>
      </c>
      <c r="Q199" s="13">
        <v>2.6298277248948398E-3</v>
      </c>
      <c r="R199" s="13">
        <v>4.804511608874007E-2</v>
      </c>
      <c r="S199" s="13">
        <v>2.3590730046669339E-2</v>
      </c>
      <c r="T199" s="13">
        <v>-9.5973652961405254E-3</v>
      </c>
      <c r="U199" s="13">
        <v>8.7639013203430594E-2</v>
      </c>
      <c r="V199" s="13">
        <v>-0.27609427741518533</v>
      </c>
      <c r="W199" s="13">
        <v>-1.1344107156288308E-2</v>
      </c>
      <c r="X199" s="13">
        <v>-5.6759395520133871E-2</v>
      </c>
      <c r="Y199" s="13">
        <v>3.9311406788000491E-2</v>
      </c>
      <c r="Z199" s="13">
        <v>2.0097246326373774E-2</v>
      </c>
      <c r="AA199" s="13">
        <v>6.5512534690219004E-2</v>
      </c>
      <c r="AB199" s="13">
        <v>-6.8986588541169014E-2</v>
      </c>
      <c r="AC199" s="13">
        <v>-4.2785460638950723E-2</v>
      </c>
      <c r="AD199" s="149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29"/>
      <c r="B200" s="45" t="s">
        <v>273</v>
      </c>
      <c r="C200" s="46"/>
      <c r="D200" s="44">
        <v>1.1200000000000001</v>
      </c>
      <c r="E200" s="44">
        <v>0.62</v>
      </c>
      <c r="F200" s="44">
        <v>0.89</v>
      </c>
      <c r="G200" s="44">
        <v>0.34</v>
      </c>
      <c r="H200" s="44">
        <v>0.44</v>
      </c>
      <c r="I200" s="44">
        <v>0.69</v>
      </c>
      <c r="J200" s="44">
        <v>0.3</v>
      </c>
      <c r="K200" s="44">
        <v>0.23</v>
      </c>
      <c r="L200" s="44">
        <v>1.95</v>
      </c>
      <c r="M200" s="44">
        <v>0.02</v>
      </c>
      <c r="N200" s="44">
        <v>0.66</v>
      </c>
      <c r="O200" s="44">
        <v>1.61</v>
      </c>
      <c r="P200" s="44">
        <v>0.16</v>
      </c>
      <c r="Q200" s="44">
        <v>0.02</v>
      </c>
      <c r="R200" s="44">
        <v>0.9</v>
      </c>
      <c r="S200" s="44">
        <v>0.41</v>
      </c>
      <c r="T200" s="44">
        <v>0.27</v>
      </c>
      <c r="U200" s="44">
        <v>1.71</v>
      </c>
      <c r="V200" s="44">
        <v>5.68</v>
      </c>
      <c r="W200" s="44">
        <v>0.3</v>
      </c>
      <c r="X200" s="44">
        <v>1.22</v>
      </c>
      <c r="Y200" s="44">
        <v>0.73</v>
      </c>
      <c r="Z200" s="44">
        <v>0.34</v>
      </c>
      <c r="AA200" s="44">
        <v>1.26</v>
      </c>
      <c r="AB200" s="44">
        <v>1.47</v>
      </c>
      <c r="AC200" s="44">
        <v>0.94</v>
      </c>
      <c r="AD200" s="149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B201" s="3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BM201" s="55"/>
    </row>
    <row r="202" spans="1:65" ht="15">
      <c r="B202" s="8" t="s">
        <v>556</v>
      </c>
      <c r="BM202" s="27" t="s">
        <v>66</v>
      </c>
    </row>
    <row r="203" spans="1:65" ht="15">
      <c r="A203" s="24" t="s">
        <v>51</v>
      </c>
      <c r="B203" s="18" t="s">
        <v>110</v>
      </c>
      <c r="C203" s="15" t="s">
        <v>111</v>
      </c>
      <c r="D203" s="16" t="s">
        <v>234</v>
      </c>
      <c r="E203" s="17" t="s">
        <v>234</v>
      </c>
      <c r="F203" s="17" t="s">
        <v>234</v>
      </c>
      <c r="G203" s="17" t="s">
        <v>234</v>
      </c>
      <c r="H203" s="17" t="s">
        <v>234</v>
      </c>
      <c r="I203" s="17" t="s">
        <v>234</v>
      </c>
      <c r="J203" s="17" t="s">
        <v>234</v>
      </c>
      <c r="K203" s="17" t="s">
        <v>234</v>
      </c>
      <c r="L203" s="17" t="s">
        <v>234</v>
      </c>
      <c r="M203" s="17" t="s">
        <v>234</v>
      </c>
      <c r="N203" s="17" t="s">
        <v>234</v>
      </c>
      <c r="O203" s="17" t="s">
        <v>234</v>
      </c>
      <c r="P203" s="17" t="s">
        <v>234</v>
      </c>
      <c r="Q203" s="17" t="s">
        <v>234</v>
      </c>
      <c r="R203" s="17" t="s">
        <v>234</v>
      </c>
      <c r="S203" s="17" t="s">
        <v>234</v>
      </c>
      <c r="T203" s="17" t="s">
        <v>234</v>
      </c>
      <c r="U203" s="17" t="s">
        <v>234</v>
      </c>
      <c r="V203" s="17" t="s">
        <v>234</v>
      </c>
      <c r="W203" s="17" t="s">
        <v>234</v>
      </c>
      <c r="X203" s="17" t="s">
        <v>234</v>
      </c>
      <c r="Y203" s="17" t="s">
        <v>234</v>
      </c>
      <c r="Z203" s="17" t="s">
        <v>234</v>
      </c>
      <c r="AA203" s="17" t="s">
        <v>234</v>
      </c>
      <c r="AB203" s="17" t="s">
        <v>234</v>
      </c>
      <c r="AC203" s="149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7">
        <v>1</v>
      </c>
    </row>
    <row r="204" spans="1:65">
      <c r="A204" s="29"/>
      <c r="B204" s="19" t="s">
        <v>235</v>
      </c>
      <c r="C204" s="9" t="s">
        <v>235</v>
      </c>
      <c r="D204" s="147" t="s">
        <v>237</v>
      </c>
      <c r="E204" s="148" t="s">
        <v>238</v>
      </c>
      <c r="F204" s="148" t="s">
        <v>239</v>
      </c>
      <c r="G204" s="148" t="s">
        <v>240</v>
      </c>
      <c r="H204" s="148" t="s">
        <v>242</v>
      </c>
      <c r="I204" s="148" t="s">
        <v>243</v>
      </c>
      <c r="J204" s="148" t="s">
        <v>244</v>
      </c>
      <c r="K204" s="148" t="s">
        <v>245</v>
      </c>
      <c r="L204" s="148" t="s">
        <v>247</v>
      </c>
      <c r="M204" s="148" t="s">
        <v>248</v>
      </c>
      <c r="N204" s="148" t="s">
        <v>249</v>
      </c>
      <c r="O204" s="148" t="s">
        <v>250</v>
      </c>
      <c r="P204" s="148" t="s">
        <v>251</v>
      </c>
      <c r="Q204" s="148" t="s">
        <v>252</v>
      </c>
      <c r="R204" s="148" t="s">
        <v>253</v>
      </c>
      <c r="S204" s="148" t="s">
        <v>254</v>
      </c>
      <c r="T204" s="148" t="s">
        <v>255</v>
      </c>
      <c r="U204" s="148" t="s">
        <v>256</v>
      </c>
      <c r="V204" s="148" t="s">
        <v>257</v>
      </c>
      <c r="W204" s="148" t="s">
        <v>258</v>
      </c>
      <c r="X204" s="148" t="s">
        <v>259</v>
      </c>
      <c r="Y204" s="148" t="s">
        <v>260</v>
      </c>
      <c r="Z204" s="148" t="s">
        <v>261</v>
      </c>
      <c r="AA204" s="148" t="s">
        <v>262</v>
      </c>
      <c r="AB204" s="148" t="s">
        <v>263</v>
      </c>
      <c r="AC204" s="149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 t="s">
        <v>3</v>
      </c>
    </row>
    <row r="205" spans="1:65">
      <c r="A205" s="29"/>
      <c r="B205" s="19"/>
      <c r="C205" s="9"/>
      <c r="D205" s="10" t="s">
        <v>276</v>
      </c>
      <c r="E205" s="11" t="s">
        <v>304</v>
      </c>
      <c r="F205" s="11" t="s">
        <v>276</v>
      </c>
      <c r="G205" s="11" t="s">
        <v>304</v>
      </c>
      <c r="H205" s="11" t="s">
        <v>278</v>
      </c>
      <c r="I205" s="11" t="s">
        <v>304</v>
      </c>
      <c r="J205" s="11" t="s">
        <v>278</v>
      </c>
      <c r="K205" s="11" t="s">
        <v>304</v>
      </c>
      <c r="L205" s="11" t="s">
        <v>278</v>
      </c>
      <c r="M205" s="11" t="s">
        <v>278</v>
      </c>
      <c r="N205" s="11" t="s">
        <v>278</v>
      </c>
      <c r="O205" s="11" t="s">
        <v>276</v>
      </c>
      <c r="P205" s="11" t="s">
        <v>276</v>
      </c>
      <c r="Q205" s="11" t="s">
        <v>276</v>
      </c>
      <c r="R205" s="11" t="s">
        <v>276</v>
      </c>
      <c r="S205" s="11" t="s">
        <v>276</v>
      </c>
      <c r="T205" s="11" t="s">
        <v>278</v>
      </c>
      <c r="U205" s="11" t="s">
        <v>278</v>
      </c>
      <c r="V205" s="11" t="s">
        <v>276</v>
      </c>
      <c r="W205" s="11" t="s">
        <v>304</v>
      </c>
      <c r="X205" s="11" t="s">
        <v>276</v>
      </c>
      <c r="Y205" s="11" t="s">
        <v>278</v>
      </c>
      <c r="Z205" s="11" t="s">
        <v>278</v>
      </c>
      <c r="AA205" s="11" t="s">
        <v>304</v>
      </c>
      <c r="AB205" s="11" t="s">
        <v>304</v>
      </c>
      <c r="AC205" s="149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1</v>
      </c>
    </row>
    <row r="206" spans="1:65">
      <c r="A206" s="29"/>
      <c r="B206" s="19"/>
      <c r="C206" s="9"/>
      <c r="D206" s="25" t="s">
        <v>305</v>
      </c>
      <c r="E206" s="25" t="s">
        <v>116</v>
      </c>
      <c r="F206" s="25" t="s">
        <v>306</v>
      </c>
      <c r="G206" s="25" t="s">
        <v>305</v>
      </c>
      <c r="H206" s="25" t="s">
        <v>305</v>
      </c>
      <c r="I206" s="25" t="s">
        <v>308</v>
      </c>
      <c r="J206" s="25" t="s">
        <v>307</v>
      </c>
      <c r="K206" s="25" t="s">
        <v>305</v>
      </c>
      <c r="L206" s="25" t="s">
        <v>308</v>
      </c>
      <c r="M206" s="25" t="s">
        <v>308</v>
      </c>
      <c r="N206" s="25" t="s">
        <v>306</v>
      </c>
      <c r="O206" s="25" t="s">
        <v>305</v>
      </c>
      <c r="P206" s="25" t="s">
        <v>305</v>
      </c>
      <c r="Q206" s="25" t="s">
        <v>305</v>
      </c>
      <c r="R206" s="25" t="s">
        <v>305</v>
      </c>
      <c r="S206" s="25" t="s">
        <v>305</v>
      </c>
      <c r="T206" s="25" t="s">
        <v>307</v>
      </c>
      <c r="U206" s="25" t="s">
        <v>279</v>
      </c>
      <c r="V206" s="25" t="s">
        <v>306</v>
      </c>
      <c r="W206" s="25" t="s">
        <v>308</v>
      </c>
      <c r="X206" s="25" t="s">
        <v>279</v>
      </c>
      <c r="Y206" s="25" t="s">
        <v>308</v>
      </c>
      <c r="Z206" s="25" t="s">
        <v>305</v>
      </c>
      <c r="AA206" s="25" t="s">
        <v>308</v>
      </c>
      <c r="AB206" s="25" t="s">
        <v>309</v>
      </c>
      <c r="AC206" s="149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>
        <v>2</v>
      </c>
    </row>
    <row r="207" spans="1:65">
      <c r="A207" s="29"/>
      <c r="B207" s="18">
        <v>1</v>
      </c>
      <c r="C207" s="14">
        <v>1</v>
      </c>
      <c r="D207" s="212">
        <v>13.2</v>
      </c>
      <c r="E207" s="210">
        <v>15</v>
      </c>
      <c r="F207" s="210">
        <v>13.556643826648687</v>
      </c>
      <c r="G207" s="210">
        <v>15.0418</v>
      </c>
      <c r="H207" s="210">
        <v>14</v>
      </c>
      <c r="I207" s="210">
        <v>13</v>
      </c>
      <c r="J207" s="210">
        <v>14</v>
      </c>
      <c r="K207" s="210">
        <v>14.8818</v>
      </c>
      <c r="L207" s="210">
        <v>12</v>
      </c>
      <c r="M207" s="210">
        <v>14</v>
      </c>
      <c r="N207" s="210">
        <v>14</v>
      </c>
      <c r="O207" s="210">
        <v>12</v>
      </c>
      <c r="P207" s="210">
        <v>14</v>
      </c>
      <c r="Q207" s="210">
        <v>13</v>
      </c>
      <c r="R207" s="210">
        <v>13</v>
      </c>
      <c r="S207" s="210">
        <v>13</v>
      </c>
      <c r="T207" s="210">
        <v>15.936779123405069</v>
      </c>
      <c r="U207" s="210">
        <v>10.921894999999997</v>
      </c>
      <c r="V207" s="210">
        <v>13</v>
      </c>
      <c r="W207" s="210">
        <v>15</v>
      </c>
      <c r="X207" s="210">
        <v>13.2</v>
      </c>
      <c r="Y207" s="210">
        <v>13</v>
      </c>
      <c r="Z207" s="210">
        <v>14</v>
      </c>
      <c r="AA207" s="211">
        <v>17</v>
      </c>
      <c r="AB207" s="210">
        <v>13</v>
      </c>
      <c r="AC207" s="213"/>
      <c r="AD207" s="214"/>
      <c r="AE207" s="214"/>
      <c r="AF207" s="214"/>
      <c r="AG207" s="214"/>
      <c r="AH207" s="214"/>
      <c r="AI207" s="214"/>
      <c r="AJ207" s="214"/>
      <c r="AK207" s="214"/>
      <c r="AL207" s="214"/>
      <c r="AM207" s="214"/>
      <c r="AN207" s="214"/>
      <c r="AO207" s="214"/>
      <c r="AP207" s="214"/>
      <c r="AQ207" s="214"/>
      <c r="AR207" s="214"/>
      <c r="AS207" s="214"/>
      <c r="AT207" s="214"/>
      <c r="AU207" s="214"/>
      <c r="AV207" s="214"/>
      <c r="AW207" s="214"/>
      <c r="AX207" s="214"/>
      <c r="AY207" s="214"/>
      <c r="AZ207" s="214"/>
      <c r="BA207" s="214"/>
      <c r="BB207" s="214"/>
      <c r="BC207" s="214"/>
      <c r="BD207" s="214"/>
      <c r="BE207" s="214"/>
      <c r="BF207" s="214"/>
      <c r="BG207" s="214"/>
      <c r="BH207" s="214"/>
      <c r="BI207" s="214"/>
      <c r="BJ207" s="214"/>
      <c r="BK207" s="214"/>
      <c r="BL207" s="214"/>
      <c r="BM207" s="215">
        <v>1</v>
      </c>
    </row>
    <row r="208" spans="1:65">
      <c r="A208" s="29"/>
      <c r="B208" s="19">
        <v>1</v>
      </c>
      <c r="C208" s="9">
        <v>2</v>
      </c>
      <c r="D208" s="216">
        <v>12.5</v>
      </c>
      <c r="E208" s="216">
        <v>15</v>
      </c>
      <c r="F208" s="216">
        <v>13.924014798095772</v>
      </c>
      <c r="G208" s="216">
        <v>15.264480000000001</v>
      </c>
      <c r="H208" s="216">
        <v>14</v>
      </c>
      <c r="I208" s="216">
        <v>13</v>
      </c>
      <c r="J208" s="216">
        <v>14</v>
      </c>
      <c r="K208" s="216">
        <v>14.2698</v>
      </c>
      <c r="L208" s="216">
        <v>13</v>
      </c>
      <c r="M208" s="216">
        <v>13</v>
      </c>
      <c r="N208" s="216">
        <v>14</v>
      </c>
      <c r="O208" s="216">
        <v>13</v>
      </c>
      <c r="P208" s="216">
        <v>14</v>
      </c>
      <c r="Q208" s="216">
        <v>13</v>
      </c>
      <c r="R208" s="216">
        <v>13</v>
      </c>
      <c r="S208" s="216">
        <v>13</v>
      </c>
      <c r="T208" s="216">
        <v>15.306854310213543</v>
      </c>
      <c r="U208" s="216">
        <v>11.286099999999999</v>
      </c>
      <c r="V208" s="216">
        <v>14</v>
      </c>
      <c r="W208" s="216">
        <v>14</v>
      </c>
      <c r="X208" s="216">
        <v>13.6</v>
      </c>
      <c r="Y208" s="216">
        <v>14</v>
      </c>
      <c r="Z208" s="216">
        <v>14</v>
      </c>
      <c r="AA208" s="217">
        <v>16</v>
      </c>
      <c r="AB208" s="216">
        <v>13</v>
      </c>
      <c r="AC208" s="213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4"/>
      <c r="AO208" s="214"/>
      <c r="AP208" s="214"/>
      <c r="AQ208" s="214"/>
      <c r="AR208" s="214"/>
      <c r="AS208" s="214"/>
      <c r="AT208" s="214"/>
      <c r="AU208" s="214"/>
      <c r="AV208" s="214"/>
      <c r="AW208" s="214"/>
      <c r="AX208" s="214"/>
      <c r="AY208" s="214"/>
      <c r="AZ208" s="214"/>
      <c r="BA208" s="214"/>
      <c r="BB208" s="214"/>
      <c r="BC208" s="214"/>
      <c r="BD208" s="214"/>
      <c r="BE208" s="214"/>
      <c r="BF208" s="214"/>
      <c r="BG208" s="214"/>
      <c r="BH208" s="214"/>
      <c r="BI208" s="214"/>
      <c r="BJ208" s="214"/>
      <c r="BK208" s="214"/>
      <c r="BL208" s="214"/>
      <c r="BM208" s="215">
        <v>30</v>
      </c>
    </row>
    <row r="209" spans="1:65">
      <c r="A209" s="29"/>
      <c r="B209" s="19">
        <v>1</v>
      </c>
      <c r="C209" s="9">
        <v>3</v>
      </c>
      <c r="D209" s="216">
        <v>12.3</v>
      </c>
      <c r="E209" s="216">
        <v>14</v>
      </c>
      <c r="F209" s="216">
        <v>15.775327484305933</v>
      </c>
      <c r="G209" s="216">
        <v>15.5802</v>
      </c>
      <c r="H209" s="216">
        <v>14</v>
      </c>
      <c r="I209" s="216">
        <v>13</v>
      </c>
      <c r="J209" s="216">
        <v>14</v>
      </c>
      <c r="K209" s="216">
        <v>13.994400000000001</v>
      </c>
      <c r="L209" s="216">
        <v>12</v>
      </c>
      <c r="M209" s="216">
        <v>13</v>
      </c>
      <c r="N209" s="216">
        <v>14</v>
      </c>
      <c r="O209" s="216">
        <v>13</v>
      </c>
      <c r="P209" s="216">
        <v>13</v>
      </c>
      <c r="Q209" s="216">
        <v>14</v>
      </c>
      <c r="R209" s="216">
        <v>13</v>
      </c>
      <c r="S209" s="216">
        <v>13</v>
      </c>
      <c r="T209" s="216">
        <v>14.637176273326428</v>
      </c>
      <c r="U209" s="216">
        <v>11.012169999999998</v>
      </c>
      <c r="V209" s="216">
        <v>13</v>
      </c>
      <c r="W209" s="216">
        <v>14</v>
      </c>
      <c r="X209" s="216">
        <v>14</v>
      </c>
      <c r="Y209" s="216">
        <v>13</v>
      </c>
      <c r="Z209" s="216">
        <v>14</v>
      </c>
      <c r="AA209" s="217">
        <v>16</v>
      </c>
      <c r="AB209" s="216">
        <v>14</v>
      </c>
      <c r="AC209" s="213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214"/>
      <c r="AP209" s="214"/>
      <c r="AQ209" s="214"/>
      <c r="AR209" s="214"/>
      <c r="AS209" s="214"/>
      <c r="AT209" s="214"/>
      <c r="AU209" s="214"/>
      <c r="AV209" s="214"/>
      <c r="AW209" s="214"/>
      <c r="AX209" s="214"/>
      <c r="AY209" s="214"/>
      <c r="AZ209" s="214"/>
      <c r="BA209" s="214"/>
      <c r="BB209" s="214"/>
      <c r="BC209" s="214"/>
      <c r="BD209" s="214"/>
      <c r="BE209" s="214"/>
      <c r="BF209" s="214"/>
      <c r="BG209" s="214"/>
      <c r="BH209" s="214"/>
      <c r="BI209" s="214"/>
      <c r="BJ209" s="214"/>
      <c r="BK209" s="214"/>
      <c r="BL209" s="214"/>
      <c r="BM209" s="215">
        <v>16</v>
      </c>
    </row>
    <row r="210" spans="1:65">
      <c r="A210" s="29"/>
      <c r="B210" s="19">
        <v>1</v>
      </c>
      <c r="C210" s="9">
        <v>4</v>
      </c>
      <c r="D210" s="216">
        <v>12.4</v>
      </c>
      <c r="E210" s="216">
        <v>15</v>
      </c>
      <c r="F210" s="216">
        <v>13.366475621624648</v>
      </c>
      <c r="G210" s="216">
        <v>15.401199999999998</v>
      </c>
      <c r="H210" s="216">
        <v>15</v>
      </c>
      <c r="I210" s="216">
        <v>13</v>
      </c>
      <c r="J210" s="216">
        <v>15</v>
      </c>
      <c r="K210" s="216">
        <v>14.3514</v>
      </c>
      <c r="L210" s="216">
        <v>14</v>
      </c>
      <c r="M210" s="216">
        <v>15</v>
      </c>
      <c r="N210" s="216">
        <v>13</v>
      </c>
      <c r="O210" s="216">
        <v>13</v>
      </c>
      <c r="P210" s="216">
        <v>14</v>
      </c>
      <c r="Q210" s="216">
        <v>13</v>
      </c>
      <c r="R210" s="216">
        <v>12</v>
      </c>
      <c r="S210" s="216">
        <v>13</v>
      </c>
      <c r="T210" s="216">
        <v>13.821616187061688</v>
      </c>
      <c r="U210" s="216">
        <v>11.649959999999998</v>
      </c>
      <c r="V210" s="216">
        <v>13</v>
      </c>
      <c r="W210" s="216">
        <v>15</v>
      </c>
      <c r="X210" s="216">
        <v>14.3</v>
      </c>
      <c r="Y210" s="216">
        <v>13</v>
      </c>
      <c r="Z210" s="216">
        <v>14</v>
      </c>
      <c r="AA210" s="217">
        <v>16</v>
      </c>
      <c r="AB210" s="216">
        <v>13</v>
      </c>
      <c r="AC210" s="213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  <c r="AU210" s="214"/>
      <c r="AV210" s="214"/>
      <c r="AW210" s="214"/>
      <c r="AX210" s="214"/>
      <c r="AY210" s="214"/>
      <c r="AZ210" s="214"/>
      <c r="BA210" s="214"/>
      <c r="BB210" s="214"/>
      <c r="BC210" s="214"/>
      <c r="BD210" s="214"/>
      <c r="BE210" s="214"/>
      <c r="BF210" s="214"/>
      <c r="BG210" s="214"/>
      <c r="BH210" s="214"/>
      <c r="BI210" s="214"/>
      <c r="BJ210" s="214"/>
      <c r="BK210" s="214"/>
      <c r="BL210" s="214"/>
      <c r="BM210" s="215">
        <v>13.594347001796509</v>
      </c>
    </row>
    <row r="211" spans="1:65">
      <c r="A211" s="29"/>
      <c r="B211" s="19">
        <v>1</v>
      </c>
      <c r="C211" s="9">
        <v>5</v>
      </c>
      <c r="D211" s="216">
        <v>11.9</v>
      </c>
      <c r="E211" s="216">
        <v>15</v>
      </c>
      <c r="F211" s="216">
        <v>14.857771567347282</v>
      </c>
      <c r="G211" s="216">
        <v>15.007399999999999</v>
      </c>
      <c r="H211" s="216">
        <v>14</v>
      </c>
      <c r="I211" s="216">
        <v>13</v>
      </c>
      <c r="J211" s="216">
        <v>14</v>
      </c>
      <c r="K211" s="216">
        <v>13.586600000000001</v>
      </c>
      <c r="L211" s="216">
        <v>13</v>
      </c>
      <c r="M211" s="216">
        <v>14</v>
      </c>
      <c r="N211" s="216">
        <v>14</v>
      </c>
      <c r="O211" s="216">
        <v>13</v>
      </c>
      <c r="P211" s="216">
        <v>13</v>
      </c>
      <c r="Q211" s="216">
        <v>13</v>
      </c>
      <c r="R211" s="216">
        <v>13</v>
      </c>
      <c r="S211" s="216">
        <v>13</v>
      </c>
      <c r="T211" s="216">
        <v>13.22027883983041</v>
      </c>
      <c r="U211" s="216">
        <v>12.025779999999999</v>
      </c>
      <c r="V211" s="216">
        <v>14</v>
      </c>
      <c r="W211" s="216">
        <v>14</v>
      </c>
      <c r="X211" s="216">
        <v>14.1</v>
      </c>
      <c r="Y211" s="216">
        <v>13</v>
      </c>
      <c r="Z211" s="216">
        <v>14</v>
      </c>
      <c r="AA211" s="217">
        <v>17</v>
      </c>
      <c r="AB211" s="216">
        <v>13</v>
      </c>
      <c r="AC211" s="213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  <c r="AU211" s="214"/>
      <c r="AV211" s="214"/>
      <c r="AW211" s="214"/>
      <c r="AX211" s="214"/>
      <c r="AY211" s="214"/>
      <c r="AZ211" s="214"/>
      <c r="BA211" s="214"/>
      <c r="BB211" s="214"/>
      <c r="BC211" s="214"/>
      <c r="BD211" s="214"/>
      <c r="BE211" s="214"/>
      <c r="BF211" s="214"/>
      <c r="BG211" s="214"/>
      <c r="BH211" s="214"/>
      <c r="BI211" s="214"/>
      <c r="BJ211" s="214"/>
      <c r="BK211" s="214"/>
      <c r="BL211" s="214"/>
      <c r="BM211" s="215">
        <v>82</v>
      </c>
    </row>
    <row r="212" spans="1:65">
      <c r="A212" s="29"/>
      <c r="B212" s="19">
        <v>1</v>
      </c>
      <c r="C212" s="9">
        <v>6</v>
      </c>
      <c r="D212" s="216">
        <v>12.4</v>
      </c>
      <c r="E212" s="216">
        <v>15</v>
      </c>
      <c r="F212" s="216">
        <v>15.149863386486828</v>
      </c>
      <c r="G212" s="216">
        <v>15.619599999999998</v>
      </c>
      <c r="H212" s="216">
        <v>14</v>
      </c>
      <c r="I212" s="216">
        <v>13</v>
      </c>
      <c r="J212" s="216">
        <v>14</v>
      </c>
      <c r="K212" s="216">
        <v>13.729200000000001</v>
      </c>
      <c r="L212" s="216">
        <v>12</v>
      </c>
      <c r="M212" s="216">
        <v>13</v>
      </c>
      <c r="N212" s="216">
        <v>14</v>
      </c>
      <c r="O212" s="216">
        <v>13</v>
      </c>
      <c r="P212" s="216">
        <v>14</v>
      </c>
      <c r="Q212" s="216">
        <v>13</v>
      </c>
      <c r="R212" s="216">
        <v>12</v>
      </c>
      <c r="S212" s="216">
        <v>13</v>
      </c>
      <c r="T212" s="216">
        <v>13.873056840350984</v>
      </c>
      <c r="U212" s="216">
        <v>11.736324999999999</v>
      </c>
      <c r="V212" s="216">
        <v>13</v>
      </c>
      <c r="W212" s="216">
        <v>15</v>
      </c>
      <c r="X212" s="216">
        <v>13.8</v>
      </c>
      <c r="Y212" s="216">
        <v>13</v>
      </c>
      <c r="Z212" s="216">
        <v>15</v>
      </c>
      <c r="AA212" s="217">
        <v>17</v>
      </c>
      <c r="AB212" s="216">
        <v>15</v>
      </c>
      <c r="AC212" s="213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  <c r="AU212" s="214"/>
      <c r="AV212" s="214"/>
      <c r="AW212" s="214"/>
      <c r="AX212" s="214"/>
      <c r="AY212" s="214"/>
      <c r="AZ212" s="214"/>
      <c r="BA212" s="214"/>
      <c r="BB212" s="214"/>
      <c r="BC212" s="214"/>
      <c r="BD212" s="214"/>
      <c r="BE212" s="214"/>
      <c r="BF212" s="214"/>
      <c r="BG212" s="214"/>
      <c r="BH212" s="214"/>
      <c r="BI212" s="214"/>
      <c r="BJ212" s="214"/>
      <c r="BK212" s="214"/>
      <c r="BL212" s="214"/>
      <c r="BM212" s="219"/>
    </row>
    <row r="213" spans="1:65">
      <c r="A213" s="29"/>
      <c r="B213" s="20" t="s">
        <v>269</v>
      </c>
      <c r="C213" s="12"/>
      <c r="D213" s="220">
        <v>12.450000000000001</v>
      </c>
      <c r="E213" s="220">
        <v>14.833333333333334</v>
      </c>
      <c r="F213" s="220">
        <v>14.438349447418192</v>
      </c>
      <c r="G213" s="220">
        <v>15.319113333333334</v>
      </c>
      <c r="H213" s="220">
        <v>14.166666666666666</v>
      </c>
      <c r="I213" s="220">
        <v>13</v>
      </c>
      <c r="J213" s="220">
        <v>14.166666666666666</v>
      </c>
      <c r="K213" s="220">
        <v>14.135533333333335</v>
      </c>
      <c r="L213" s="220">
        <v>12.666666666666666</v>
      </c>
      <c r="M213" s="220">
        <v>13.666666666666666</v>
      </c>
      <c r="N213" s="220">
        <v>13.833333333333334</v>
      </c>
      <c r="O213" s="220">
        <v>12.833333333333334</v>
      </c>
      <c r="P213" s="220">
        <v>13.666666666666666</v>
      </c>
      <c r="Q213" s="220">
        <v>13.166666666666666</v>
      </c>
      <c r="R213" s="220">
        <v>12.666666666666666</v>
      </c>
      <c r="S213" s="220">
        <v>13</v>
      </c>
      <c r="T213" s="220">
        <v>14.465960262364687</v>
      </c>
      <c r="U213" s="220">
        <v>11.438704999999999</v>
      </c>
      <c r="V213" s="220">
        <v>13.333333333333334</v>
      </c>
      <c r="W213" s="220">
        <v>14.5</v>
      </c>
      <c r="X213" s="220">
        <v>13.83333333333333</v>
      </c>
      <c r="Y213" s="220">
        <v>13.166666666666666</v>
      </c>
      <c r="Z213" s="220">
        <v>14.166666666666666</v>
      </c>
      <c r="AA213" s="220">
        <v>16.5</v>
      </c>
      <c r="AB213" s="220">
        <v>13.5</v>
      </c>
      <c r="AC213" s="213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4"/>
      <c r="AT213" s="214"/>
      <c r="AU213" s="214"/>
      <c r="AV213" s="214"/>
      <c r="AW213" s="214"/>
      <c r="AX213" s="214"/>
      <c r="AY213" s="214"/>
      <c r="AZ213" s="214"/>
      <c r="BA213" s="214"/>
      <c r="BB213" s="214"/>
      <c r="BC213" s="214"/>
      <c r="BD213" s="214"/>
      <c r="BE213" s="214"/>
      <c r="BF213" s="214"/>
      <c r="BG213" s="214"/>
      <c r="BH213" s="214"/>
      <c r="BI213" s="214"/>
      <c r="BJ213" s="214"/>
      <c r="BK213" s="214"/>
      <c r="BL213" s="214"/>
      <c r="BM213" s="219"/>
    </row>
    <row r="214" spans="1:65">
      <c r="A214" s="29"/>
      <c r="B214" s="3" t="s">
        <v>270</v>
      </c>
      <c r="C214" s="28"/>
      <c r="D214" s="216">
        <v>12.4</v>
      </c>
      <c r="E214" s="216">
        <v>15</v>
      </c>
      <c r="F214" s="216">
        <v>14.390893182721527</v>
      </c>
      <c r="G214" s="216">
        <v>15.332839999999999</v>
      </c>
      <c r="H214" s="216">
        <v>14</v>
      </c>
      <c r="I214" s="216">
        <v>13</v>
      </c>
      <c r="J214" s="216">
        <v>14</v>
      </c>
      <c r="K214" s="216">
        <v>14.132100000000001</v>
      </c>
      <c r="L214" s="216">
        <v>12.5</v>
      </c>
      <c r="M214" s="216">
        <v>13.5</v>
      </c>
      <c r="N214" s="216">
        <v>14</v>
      </c>
      <c r="O214" s="216">
        <v>13</v>
      </c>
      <c r="P214" s="216">
        <v>14</v>
      </c>
      <c r="Q214" s="216">
        <v>13</v>
      </c>
      <c r="R214" s="216">
        <v>13</v>
      </c>
      <c r="S214" s="216">
        <v>13</v>
      </c>
      <c r="T214" s="216">
        <v>14.255116556838706</v>
      </c>
      <c r="U214" s="216">
        <v>11.468029999999999</v>
      </c>
      <c r="V214" s="216">
        <v>13</v>
      </c>
      <c r="W214" s="216">
        <v>14.5</v>
      </c>
      <c r="X214" s="216">
        <v>13.9</v>
      </c>
      <c r="Y214" s="216">
        <v>13</v>
      </c>
      <c r="Z214" s="216">
        <v>14</v>
      </c>
      <c r="AA214" s="216">
        <v>16.5</v>
      </c>
      <c r="AB214" s="216">
        <v>13</v>
      </c>
      <c r="AC214" s="213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214"/>
      <c r="AP214" s="214"/>
      <c r="AQ214" s="214"/>
      <c r="AR214" s="214"/>
      <c r="AS214" s="214"/>
      <c r="AT214" s="214"/>
      <c r="AU214" s="214"/>
      <c r="AV214" s="214"/>
      <c r="AW214" s="214"/>
      <c r="AX214" s="214"/>
      <c r="AY214" s="214"/>
      <c r="AZ214" s="214"/>
      <c r="BA214" s="214"/>
      <c r="BB214" s="214"/>
      <c r="BC214" s="214"/>
      <c r="BD214" s="214"/>
      <c r="BE214" s="214"/>
      <c r="BF214" s="214"/>
      <c r="BG214" s="214"/>
      <c r="BH214" s="214"/>
      <c r="BI214" s="214"/>
      <c r="BJ214" s="214"/>
      <c r="BK214" s="214"/>
      <c r="BL214" s="214"/>
      <c r="BM214" s="219"/>
    </row>
    <row r="215" spans="1:65">
      <c r="A215" s="29"/>
      <c r="B215" s="3" t="s">
        <v>271</v>
      </c>
      <c r="C215" s="28"/>
      <c r="D215" s="23">
        <v>0.42308391602612316</v>
      </c>
      <c r="E215" s="23">
        <v>0.40824829046386302</v>
      </c>
      <c r="F215" s="23">
        <v>0.96545695946597432</v>
      </c>
      <c r="G215" s="23">
        <v>0.26162927715885786</v>
      </c>
      <c r="H215" s="23">
        <v>0.40824829046386302</v>
      </c>
      <c r="I215" s="23">
        <v>0</v>
      </c>
      <c r="J215" s="23">
        <v>0.40824829046386302</v>
      </c>
      <c r="K215" s="23">
        <v>0.47072138114458584</v>
      </c>
      <c r="L215" s="23">
        <v>0.81649658092772603</v>
      </c>
      <c r="M215" s="23">
        <v>0.81649658092772603</v>
      </c>
      <c r="N215" s="23">
        <v>0.40824829046386302</v>
      </c>
      <c r="O215" s="23">
        <v>0.40824829046386302</v>
      </c>
      <c r="P215" s="23">
        <v>0.51639777949432231</v>
      </c>
      <c r="Q215" s="23">
        <v>0.40824829046386302</v>
      </c>
      <c r="R215" s="23">
        <v>0.5163977794943222</v>
      </c>
      <c r="S215" s="23">
        <v>0</v>
      </c>
      <c r="T215" s="23">
        <v>1.021583261978197</v>
      </c>
      <c r="U215" s="23">
        <v>0.43593035301525007</v>
      </c>
      <c r="V215" s="23">
        <v>0.51639777949432231</v>
      </c>
      <c r="W215" s="23">
        <v>0.54772255750516607</v>
      </c>
      <c r="X215" s="23">
        <v>0.39327683210007036</v>
      </c>
      <c r="Y215" s="23">
        <v>0.40824829046386302</v>
      </c>
      <c r="Z215" s="23">
        <v>0.40824829046386302</v>
      </c>
      <c r="AA215" s="23">
        <v>0.54772255750516607</v>
      </c>
      <c r="AB215" s="23">
        <v>0.83666002653407556</v>
      </c>
      <c r="AC215" s="149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29"/>
      <c r="B216" s="3" t="s">
        <v>86</v>
      </c>
      <c r="C216" s="28"/>
      <c r="D216" s="13">
        <v>3.398264385751993E-2</v>
      </c>
      <c r="E216" s="13">
        <v>2.7522356660485147E-2</v>
      </c>
      <c r="F216" s="13">
        <v>6.6867543480782943E-2</v>
      </c>
      <c r="G216" s="13">
        <v>1.7078617506508721E-2</v>
      </c>
      <c r="H216" s="13">
        <v>2.8817526385684449E-2</v>
      </c>
      <c r="I216" s="13">
        <v>0</v>
      </c>
      <c r="J216" s="13">
        <v>2.8817526385684449E-2</v>
      </c>
      <c r="K216" s="13">
        <v>3.3300574519856754E-2</v>
      </c>
      <c r="L216" s="13">
        <v>6.4460256389031009E-2</v>
      </c>
      <c r="M216" s="13">
        <v>5.9743652263004349E-2</v>
      </c>
      <c r="N216" s="13">
        <v>2.9511924611845517E-2</v>
      </c>
      <c r="O216" s="13">
        <v>3.1811555101080233E-2</v>
      </c>
      <c r="P216" s="13">
        <v>3.7785203377633345E-2</v>
      </c>
      <c r="Q216" s="13">
        <v>3.1006199275736432E-2</v>
      </c>
      <c r="R216" s="13">
        <v>4.0768245749551756E-2</v>
      </c>
      <c r="S216" s="13">
        <v>0</v>
      </c>
      <c r="T216" s="13">
        <v>7.061980286479809E-2</v>
      </c>
      <c r="U216" s="13">
        <v>3.8110114127014386E-2</v>
      </c>
      <c r="V216" s="13">
        <v>3.8729833462074169E-2</v>
      </c>
      <c r="W216" s="13">
        <v>3.77739694831149E-2</v>
      </c>
      <c r="X216" s="13">
        <v>2.8429650513258103E-2</v>
      </c>
      <c r="Y216" s="13">
        <v>3.1006199275736432E-2</v>
      </c>
      <c r="Z216" s="13">
        <v>2.8817526385684449E-2</v>
      </c>
      <c r="AA216" s="13">
        <v>3.3195306515464609E-2</v>
      </c>
      <c r="AB216" s="13">
        <v>6.1974816780301895E-2</v>
      </c>
      <c r="AC216" s="149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29"/>
      <c r="B217" s="3" t="s">
        <v>272</v>
      </c>
      <c r="C217" s="28"/>
      <c r="D217" s="13">
        <v>-8.4178151524694877E-2</v>
      </c>
      <c r="E217" s="13">
        <v>9.1139819468569749E-2</v>
      </c>
      <c r="F217" s="13">
        <v>6.2084809627865667E-2</v>
      </c>
      <c r="G217" s="13">
        <v>0.1268737903563073</v>
      </c>
      <c r="H217" s="13">
        <v>4.2099827582341653E-2</v>
      </c>
      <c r="I217" s="13">
        <v>-4.3720158218556904E-2</v>
      </c>
      <c r="J217" s="13">
        <v>4.2099827582341653E-2</v>
      </c>
      <c r="K217" s="13">
        <v>3.9809659961254962E-2</v>
      </c>
      <c r="L217" s="13">
        <v>-6.8240154161670952E-2</v>
      </c>
      <c r="M217" s="13">
        <v>5.3198336676707481E-3</v>
      </c>
      <c r="N217" s="13">
        <v>1.7579831639227939E-2</v>
      </c>
      <c r="O217" s="13">
        <v>-5.5980156190113872E-2</v>
      </c>
      <c r="P217" s="13">
        <v>5.3198336676707481E-3</v>
      </c>
      <c r="Q217" s="13">
        <v>-3.1460160247000046E-2</v>
      </c>
      <c r="R217" s="13">
        <v>-6.8240154161670952E-2</v>
      </c>
      <c r="S217" s="13">
        <v>-4.3720158218556904E-2</v>
      </c>
      <c r="T217" s="13">
        <v>6.4115860839288219E-2</v>
      </c>
      <c r="U217" s="13">
        <v>-0.15856899941656921</v>
      </c>
      <c r="V217" s="13">
        <v>-1.9200162275442967E-2</v>
      </c>
      <c r="W217" s="13">
        <v>6.6619823525455812E-2</v>
      </c>
      <c r="X217" s="13">
        <v>1.7579831639227717E-2</v>
      </c>
      <c r="Y217" s="13">
        <v>-3.1460160247000046E-2</v>
      </c>
      <c r="Z217" s="13">
        <v>4.2099827582341653E-2</v>
      </c>
      <c r="AA217" s="13">
        <v>0.21373979918413921</v>
      </c>
      <c r="AB217" s="13">
        <v>-6.9401643038861094E-3</v>
      </c>
      <c r="AC217" s="149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29"/>
      <c r="B218" s="45" t="s">
        <v>273</v>
      </c>
      <c r="C218" s="46"/>
      <c r="D218" s="44">
        <v>1.23</v>
      </c>
      <c r="E218" s="44">
        <v>1.18</v>
      </c>
      <c r="F218" s="44">
        <v>0.78</v>
      </c>
      <c r="G218" s="44">
        <v>1.67</v>
      </c>
      <c r="H218" s="44">
        <v>0.51</v>
      </c>
      <c r="I218" s="44">
        <v>0.67</v>
      </c>
      <c r="J218" s="44">
        <v>0.51</v>
      </c>
      <c r="K218" s="44">
        <v>0.47</v>
      </c>
      <c r="L218" s="44">
        <v>1.01</v>
      </c>
      <c r="M218" s="44">
        <v>0</v>
      </c>
      <c r="N218" s="44">
        <v>0.17</v>
      </c>
      <c r="O218" s="44">
        <v>0.84</v>
      </c>
      <c r="P218" s="44">
        <v>0</v>
      </c>
      <c r="Q218" s="44">
        <v>0.51</v>
      </c>
      <c r="R218" s="44">
        <v>1.01</v>
      </c>
      <c r="S218" s="44">
        <v>0.67</v>
      </c>
      <c r="T218" s="44">
        <v>0.81</v>
      </c>
      <c r="U218" s="44">
        <v>2.25</v>
      </c>
      <c r="V218" s="44">
        <v>0.34</v>
      </c>
      <c r="W218" s="44">
        <v>0.84</v>
      </c>
      <c r="X218" s="44">
        <v>0.17</v>
      </c>
      <c r="Y218" s="44">
        <v>0.51</v>
      </c>
      <c r="Z218" s="44">
        <v>0.51</v>
      </c>
      <c r="AA218" s="44">
        <v>2.87</v>
      </c>
      <c r="AB218" s="44">
        <v>0.17</v>
      </c>
      <c r="AC218" s="149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B219" s="3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BM219" s="55"/>
    </row>
    <row r="220" spans="1:65" ht="15">
      <c r="B220" s="8" t="s">
        <v>557</v>
      </c>
      <c r="BM220" s="27" t="s">
        <v>66</v>
      </c>
    </row>
    <row r="221" spans="1:65" ht="15">
      <c r="A221" s="24" t="s">
        <v>28</v>
      </c>
      <c r="B221" s="18" t="s">
        <v>110</v>
      </c>
      <c r="C221" s="15" t="s">
        <v>111</v>
      </c>
      <c r="D221" s="16" t="s">
        <v>234</v>
      </c>
      <c r="E221" s="17" t="s">
        <v>234</v>
      </c>
      <c r="F221" s="17" t="s">
        <v>234</v>
      </c>
      <c r="G221" s="17" t="s">
        <v>234</v>
      </c>
      <c r="H221" s="17" t="s">
        <v>234</v>
      </c>
      <c r="I221" s="17" t="s">
        <v>234</v>
      </c>
      <c r="J221" s="17" t="s">
        <v>234</v>
      </c>
      <c r="K221" s="17" t="s">
        <v>234</v>
      </c>
      <c r="L221" s="17" t="s">
        <v>234</v>
      </c>
      <c r="M221" s="17" t="s">
        <v>234</v>
      </c>
      <c r="N221" s="17" t="s">
        <v>234</v>
      </c>
      <c r="O221" s="17" t="s">
        <v>234</v>
      </c>
      <c r="P221" s="17" t="s">
        <v>234</v>
      </c>
      <c r="Q221" s="17" t="s">
        <v>234</v>
      </c>
      <c r="R221" s="17" t="s">
        <v>234</v>
      </c>
      <c r="S221" s="17" t="s">
        <v>234</v>
      </c>
      <c r="T221" s="17" t="s">
        <v>234</v>
      </c>
      <c r="U221" s="17" t="s">
        <v>234</v>
      </c>
      <c r="V221" s="149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7">
        <v>1</v>
      </c>
    </row>
    <row r="222" spans="1:65">
      <c r="A222" s="29"/>
      <c r="B222" s="19" t="s">
        <v>235</v>
      </c>
      <c r="C222" s="9" t="s">
        <v>235</v>
      </c>
      <c r="D222" s="147" t="s">
        <v>238</v>
      </c>
      <c r="E222" s="148" t="s">
        <v>239</v>
      </c>
      <c r="F222" s="148" t="s">
        <v>242</v>
      </c>
      <c r="G222" s="148" t="s">
        <v>243</v>
      </c>
      <c r="H222" s="148" t="s">
        <v>244</v>
      </c>
      <c r="I222" s="148" t="s">
        <v>247</v>
      </c>
      <c r="J222" s="148" t="s">
        <v>248</v>
      </c>
      <c r="K222" s="148" t="s">
        <v>250</v>
      </c>
      <c r="L222" s="148" t="s">
        <v>251</v>
      </c>
      <c r="M222" s="148" t="s">
        <v>252</v>
      </c>
      <c r="N222" s="148" t="s">
        <v>253</v>
      </c>
      <c r="O222" s="148" t="s">
        <v>254</v>
      </c>
      <c r="P222" s="148" t="s">
        <v>255</v>
      </c>
      <c r="Q222" s="148" t="s">
        <v>257</v>
      </c>
      <c r="R222" s="148" t="s">
        <v>260</v>
      </c>
      <c r="S222" s="148" t="s">
        <v>261</v>
      </c>
      <c r="T222" s="148" t="s">
        <v>262</v>
      </c>
      <c r="U222" s="148" t="s">
        <v>263</v>
      </c>
      <c r="V222" s="149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7" t="s">
        <v>3</v>
      </c>
    </row>
    <row r="223" spans="1:65">
      <c r="A223" s="29"/>
      <c r="B223" s="19"/>
      <c r="C223" s="9"/>
      <c r="D223" s="10" t="s">
        <v>276</v>
      </c>
      <c r="E223" s="11" t="s">
        <v>276</v>
      </c>
      <c r="F223" s="11" t="s">
        <v>278</v>
      </c>
      <c r="G223" s="11" t="s">
        <v>276</v>
      </c>
      <c r="H223" s="11" t="s">
        <v>278</v>
      </c>
      <c r="I223" s="11" t="s">
        <v>278</v>
      </c>
      <c r="J223" s="11" t="s">
        <v>278</v>
      </c>
      <c r="K223" s="11" t="s">
        <v>276</v>
      </c>
      <c r="L223" s="11" t="s">
        <v>276</v>
      </c>
      <c r="M223" s="11" t="s">
        <v>276</v>
      </c>
      <c r="N223" s="11" t="s">
        <v>276</v>
      </c>
      <c r="O223" s="11" t="s">
        <v>276</v>
      </c>
      <c r="P223" s="11" t="s">
        <v>278</v>
      </c>
      <c r="Q223" s="11" t="s">
        <v>276</v>
      </c>
      <c r="R223" s="11" t="s">
        <v>278</v>
      </c>
      <c r="S223" s="11" t="s">
        <v>278</v>
      </c>
      <c r="T223" s="11" t="s">
        <v>276</v>
      </c>
      <c r="U223" s="11" t="s">
        <v>276</v>
      </c>
      <c r="V223" s="149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2</v>
      </c>
    </row>
    <row r="224" spans="1:65">
      <c r="A224" s="29"/>
      <c r="B224" s="19"/>
      <c r="C224" s="9"/>
      <c r="D224" s="25" t="s">
        <v>116</v>
      </c>
      <c r="E224" s="25" t="s">
        <v>306</v>
      </c>
      <c r="F224" s="25" t="s">
        <v>305</v>
      </c>
      <c r="G224" s="25" t="s">
        <v>308</v>
      </c>
      <c r="H224" s="25" t="s">
        <v>307</v>
      </c>
      <c r="I224" s="25" t="s">
        <v>308</v>
      </c>
      <c r="J224" s="25" t="s">
        <v>308</v>
      </c>
      <c r="K224" s="25" t="s">
        <v>305</v>
      </c>
      <c r="L224" s="25" t="s">
        <v>305</v>
      </c>
      <c r="M224" s="25" t="s">
        <v>305</v>
      </c>
      <c r="N224" s="25" t="s">
        <v>305</v>
      </c>
      <c r="O224" s="25" t="s">
        <v>305</v>
      </c>
      <c r="P224" s="25" t="s">
        <v>307</v>
      </c>
      <c r="Q224" s="25" t="s">
        <v>306</v>
      </c>
      <c r="R224" s="25" t="s">
        <v>308</v>
      </c>
      <c r="S224" s="25" t="s">
        <v>305</v>
      </c>
      <c r="T224" s="25" t="s">
        <v>308</v>
      </c>
      <c r="U224" s="25" t="s">
        <v>309</v>
      </c>
      <c r="V224" s="149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>
        <v>3</v>
      </c>
    </row>
    <row r="225" spans="1:65">
      <c r="A225" s="29"/>
      <c r="B225" s="18">
        <v>1</v>
      </c>
      <c r="C225" s="14">
        <v>1</v>
      </c>
      <c r="D225" s="21">
        <v>1.65</v>
      </c>
      <c r="E225" s="21">
        <v>1.5127130859990068</v>
      </c>
      <c r="F225" s="21">
        <v>1.49</v>
      </c>
      <c r="G225" s="21">
        <v>1.42</v>
      </c>
      <c r="H225" s="144">
        <v>1.9</v>
      </c>
      <c r="I225" s="21">
        <v>1.43</v>
      </c>
      <c r="J225" s="21">
        <v>1.3</v>
      </c>
      <c r="K225" s="21">
        <v>1.2</v>
      </c>
      <c r="L225" s="21">
        <v>1.38</v>
      </c>
      <c r="M225" s="21">
        <v>1.28</v>
      </c>
      <c r="N225" s="21">
        <v>1.36</v>
      </c>
      <c r="O225" s="21">
        <v>1.28</v>
      </c>
      <c r="P225" s="21">
        <v>1.7413649944025718</v>
      </c>
      <c r="Q225" s="21">
        <v>1.7</v>
      </c>
      <c r="R225" s="21">
        <v>1.42</v>
      </c>
      <c r="S225" s="21">
        <v>1.48</v>
      </c>
      <c r="T225" s="21">
        <v>1.52</v>
      </c>
      <c r="U225" s="21">
        <v>1.5</v>
      </c>
      <c r="V225" s="149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1</v>
      </c>
    </row>
    <row r="226" spans="1:65">
      <c r="A226" s="29"/>
      <c r="B226" s="19">
        <v>1</v>
      </c>
      <c r="C226" s="9">
        <v>2</v>
      </c>
      <c r="D226" s="11">
        <v>1.68</v>
      </c>
      <c r="E226" s="11">
        <v>1.5016932086052683</v>
      </c>
      <c r="F226" s="11">
        <v>1.45</v>
      </c>
      <c r="G226" s="11">
        <v>1.47</v>
      </c>
      <c r="H226" s="145">
        <v>1.85</v>
      </c>
      <c r="I226" s="11">
        <v>1.44</v>
      </c>
      <c r="J226" s="11">
        <v>1.4</v>
      </c>
      <c r="K226" s="11">
        <v>1.23</v>
      </c>
      <c r="L226" s="11">
        <v>1.42</v>
      </c>
      <c r="M226" s="11">
        <v>1.18</v>
      </c>
      <c r="N226" s="11">
        <v>1.35</v>
      </c>
      <c r="O226" s="11">
        <v>1.25</v>
      </c>
      <c r="P226" s="11">
        <v>1.6990360474947719</v>
      </c>
      <c r="Q226" s="11">
        <v>1.7</v>
      </c>
      <c r="R226" s="11">
        <v>1.44</v>
      </c>
      <c r="S226" s="11">
        <v>1.52</v>
      </c>
      <c r="T226" s="11">
        <v>1.5</v>
      </c>
      <c r="U226" s="11">
        <v>1.47</v>
      </c>
      <c r="V226" s="149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31</v>
      </c>
    </row>
    <row r="227" spans="1:65">
      <c r="A227" s="29"/>
      <c r="B227" s="19">
        <v>1</v>
      </c>
      <c r="C227" s="9">
        <v>3</v>
      </c>
      <c r="D227" s="11">
        <v>1.65</v>
      </c>
      <c r="E227" s="11">
        <v>1.5567483123963166</v>
      </c>
      <c r="F227" s="11">
        <v>1.44</v>
      </c>
      <c r="G227" s="11">
        <v>1.31</v>
      </c>
      <c r="H227" s="145">
        <v>1.91</v>
      </c>
      <c r="I227" s="11">
        <v>1.45</v>
      </c>
      <c r="J227" s="11">
        <v>1.3</v>
      </c>
      <c r="K227" s="11">
        <v>1.2</v>
      </c>
      <c r="L227" s="11">
        <v>1.38</v>
      </c>
      <c r="M227" s="11">
        <v>1.3</v>
      </c>
      <c r="N227" s="11">
        <v>1.41</v>
      </c>
      <c r="O227" s="11">
        <v>1.25</v>
      </c>
      <c r="P227" s="11">
        <v>1.6773006870547018</v>
      </c>
      <c r="Q227" s="11">
        <v>1.57</v>
      </c>
      <c r="R227" s="11">
        <v>1.46</v>
      </c>
      <c r="S227" s="11">
        <v>1.54</v>
      </c>
      <c r="T227" s="11">
        <v>1.62</v>
      </c>
      <c r="U227" s="11">
        <v>1.55</v>
      </c>
      <c r="V227" s="149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16</v>
      </c>
    </row>
    <row r="228" spans="1:65">
      <c r="A228" s="29"/>
      <c r="B228" s="19">
        <v>1</v>
      </c>
      <c r="C228" s="9">
        <v>4</v>
      </c>
      <c r="D228" s="11">
        <v>1.64</v>
      </c>
      <c r="E228" s="11">
        <v>1.5410285943175985</v>
      </c>
      <c r="F228" s="11">
        <v>1.47</v>
      </c>
      <c r="G228" s="11">
        <v>1.4</v>
      </c>
      <c r="H228" s="145">
        <v>1.85</v>
      </c>
      <c r="I228" s="11">
        <v>1.37</v>
      </c>
      <c r="J228" s="11">
        <v>1.4</v>
      </c>
      <c r="K228" s="11">
        <v>1.22</v>
      </c>
      <c r="L228" s="11">
        <v>1.38</v>
      </c>
      <c r="M228" s="11">
        <v>1.28</v>
      </c>
      <c r="N228" s="11">
        <v>1.31</v>
      </c>
      <c r="O228" s="11">
        <v>1.31</v>
      </c>
      <c r="P228" s="11">
        <v>1.6781854840449819</v>
      </c>
      <c r="Q228" s="11">
        <v>1.57</v>
      </c>
      <c r="R228" s="11">
        <v>1.45</v>
      </c>
      <c r="S228" s="11">
        <v>1.48</v>
      </c>
      <c r="T228" s="11">
        <v>1.54</v>
      </c>
      <c r="U228" s="11">
        <v>1.42</v>
      </c>
      <c r="V228" s="149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1.4443820181480949</v>
      </c>
    </row>
    <row r="229" spans="1:65">
      <c r="A229" s="29"/>
      <c r="B229" s="19">
        <v>1</v>
      </c>
      <c r="C229" s="9">
        <v>5</v>
      </c>
      <c r="D229" s="11">
        <v>1.62</v>
      </c>
      <c r="E229" s="11">
        <v>1.5432203814247871</v>
      </c>
      <c r="F229" s="11">
        <v>1.35</v>
      </c>
      <c r="G229" s="11">
        <v>1.42</v>
      </c>
      <c r="H229" s="145">
        <v>1.91</v>
      </c>
      <c r="I229" s="11">
        <v>1.37</v>
      </c>
      <c r="J229" s="11">
        <v>1.4</v>
      </c>
      <c r="K229" s="11">
        <v>1.18</v>
      </c>
      <c r="L229" s="11">
        <v>1.4</v>
      </c>
      <c r="M229" s="11">
        <v>1.18</v>
      </c>
      <c r="N229" s="11">
        <v>1.41</v>
      </c>
      <c r="O229" s="11">
        <v>1.22</v>
      </c>
      <c r="P229" s="11">
        <v>1.7233185580190817</v>
      </c>
      <c r="Q229" s="11">
        <v>1.61</v>
      </c>
      <c r="R229" s="11">
        <v>1.41</v>
      </c>
      <c r="S229" s="11">
        <v>1.54</v>
      </c>
      <c r="T229" s="11">
        <v>1.56</v>
      </c>
      <c r="U229" s="11">
        <v>1.48</v>
      </c>
      <c r="V229" s="149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83</v>
      </c>
    </row>
    <row r="230" spans="1:65">
      <c r="A230" s="29"/>
      <c r="B230" s="19">
        <v>1</v>
      </c>
      <c r="C230" s="9">
        <v>6</v>
      </c>
      <c r="D230" s="11">
        <v>1.69</v>
      </c>
      <c r="E230" s="11">
        <v>1.4728436493466566</v>
      </c>
      <c r="F230" s="11">
        <v>1.38</v>
      </c>
      <c r="G230" s="11">
        <v>1.37</v>
      </c>
      <c r="H230" s="145">
        <v>1.83</v>
      </c>
      <c r="I230" s="11">
        <v>1.44</v>
      </c>
      <c r="J230" s="11">
        <v>1.3</v>
      </c>
      <c r="K230" s="11">
        <v>1.19</v>
      </c>
      <c r="L230" s="11">
        <v>1.42</v>
      </c>
      <c r="M230" s="11">
        <v>1.34</v>
      </c>
      <c r="N230" s="11">
        <v>1.35</v>
      </c>
      <c r="O230" s="11">
        <v>1.28</v>
      </c>
      <c r="P230" s="11">
        <v>1.7295128479999218</v>
      </c>
      <c r="Q230" s="11">
        <v>1.45</v>
      </c>
      <c r="R230" s="11">
        <v>1.44</v>
      </c>
      <c r="S230" s="11">
        <v>1.53</v>
      </c>
      <c r="T230" s="11">
        <v>1.52</v>
      </c>
      <c r="U230" s="11">
        <v>1.52</v>
      </c>
      <c r="V230" s="149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29"/>
      <c r="B231" s="20" t="s">
        <v>269</v>
      </c>
      <c r="C231" s="12"/>
      <c r="D231" s="22">
        <v>1.655</v>
      </c>
      <c r="E231" s="22">
        <v>1.5213745386816058</v>
      </c>
      <c r="F231" s="22">
        <v>1.4299999999999997</v>
      </c>
      <c r="G231" s="22">
        <v>1.3983333333333334</v>
      </c>
      <c r="H231" s="22">
        <v>1.875</v>
      </c>
      <c r="I231" s="22">
        <v>1.4166666666666667</v>
      </c>
      <c r="J231" s="22">
        <v>1.3500000000000003</v>
      </c>
      <c r="K231" s="22">
        <v>1.2033333333333331</v>
      </c>
      <c r="L231" s="22">
        <v>1.3966666666666665</v>
      </c>
      <c r="M231" s="22">
        <v>1.26</v>
      </c>
      <c r="N231" s="22">
        <v>1.365</v>
      </c>
      <c r="O231" s="22">
        <v>1.2649999999999999</v>
      </c>
      <c r="P231" s="22">
        <v>1.7081197698360053</v>
      </c>
      <c r="Q231" s="22">
        <v>1.5999999999999999</v>
      </c>
      <c r="R231" s="22">
        <v>1.4366666666666668</v>
      </c>
      <c r="S231" s="22">
        <v>1.5149999999999999</v>
      </c>
      <c r="T231" s="22">
        <v>1.5433333333333332</v>
      </c>
      <c r="U231" s="22">
        <v>1.49</v>
      </c>
      <c r="V231" s="149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29"/>
      <c r="B232" s="3" t="s">
        <v>270</v>
      </c>
      <c r="C232" s="28"/>
      <c r="D232" s="11">
        <v>1.65</v>
      </c>
      <c r="E232" s="11">
        <v>1.5268708401583027</v>
      </c>
      <c r="F232" s="11">
        <v>1.4449999999999998</v>
      </c>
      <c r="G232" s="11">
        <v>1.41</v>
      </c>
      <c r="H232" s="11">
        <v>1.875</v>
      </c>
      <c r="I232" s="11">
        <v>1.4350000000000001</v>
      </c>
      <c r="J232" s="11">
        <v>1.35</v>
      </c>
      <c r="K232" s="11">
        <v>1.2</v>
      </c>
      <c r="L232" s="11">
        <v>1.39</v>
      </c>
      <c r="M232" s="11">
        <v>1.28</v>
      </c>
      <c r="N232" s="11">
        <v>1.355</v>
      </c>
      <c r="O232" s="11">
        <v>1.2650000000000001</v>
      </c>
      <c r="P232" s="11">
        <v>1.7111773027569268</v>
      </c>
      <c r="Q232" s="11">
        <v>1.59</v>
      </c>
      <c r="R232" s="11">
        <v>1.44</v>
      </c>
      <c r="S232" s="11">
        <v>1.5249999999999999</v>
      </c>
      <c r="T232" s="11">
        <v>1.53</v>
      </c>
      <c r="U232" s="11">
        <v>1.49</v>
      </c>
      <c r="V232" s="149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29"/>
      <c r="B233" s="3" t="s">
        <v>271</v>
      </c>
      <c r="C233" s="28"/>
      <c r="D233" s="23">
        <v>2.5884358211089531E-2</v>
      </c>
      <c r="E233" s="23">
        <v>3.1408436289346871E-2</v>
      </c>
      <c r="F233" s="23">
        <v>5.4037024344425165E-2</v>
      </c>
      <c r="G233" s="23">
        <v>5.4191020166321484E-2</v>
      </c>
      <c r="H233" s="23">
        <v>3.5637059362410836E-2</v>
      </c>
      <c r="I233" s="23">
        <v>3.6696957185394279E-2</v>
      </c>
      <c r="J233" s="23">
        <v>5.4772255750516544E-2</v>
      </c>
      <c r="K233" s="23">
        <v>1.8618986725025273E-2</v>
      </c>
      <c r="L233" s="23">
        <v>1.9663841605003517E-2</v>
      </c>
      <c r="M233" s="23">
        <v>6.5726706900619991E-2</v>
      </c>
      <c r="N233" s="23">
        <v>3.8858718455450823E-2</v>
      </c>
      <c r="O233" s="23">
        <v>3.1464265445104576E-2</v>
      </c>
      <c r="P233" s="23">
        <v>2.7284806222200014E-2</v>
      </c>
      <c r="Q233" s="23">
        <v>9.4233751915117972E-2</v>
      </c>
      <c r="R233" s="23">
        <v>1.8618986725025273E-2</v>
      </c>
      <c r="S233" s="23">
        <v>2.8106938645110414E-2</v>
      </c>
      <c r="T233" s="23">
        <v>4.2739521132865652E-2</v>
      </c>
      <c r="U233" s="23">
        <v>4.4721359549995829E-2</v>
      </c>
      <c r="V233" s="201"/>
      <c r="W233" s="202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/>
      <c r="AO233" s="202"/>
      <c r="AP233" s="202"/>
      <c r="AQ233" s="202"/>
      <c r="AR233" s="202"/>
      <c r="AS233" s="202"/>
      <c r="AT233" s="202"/>
      <c r="AU233" s="202"/>
      <c r="AV233" s="202"/>
      <c r="AW233" s="202"/>
      <c r="AX233" s="202"/>
      <c r="AY233" s="202"/>
      <c r="AZ233" s="202"/>
      <c r="BA233" s="202"/>
      <c r="BB233" s="202"/>
      <c r="BC233" s="202"/>
      <c r="BD233" s="202"/>
      <c r="BE233" s="202"/>
      <c r="BF233" s="202"/>
      <c r="BG233" s="202"/>
      <c r="BH233" s="202"/>
      <c r="BI233" s="202"/>
      <c r="BJ233" s="202"/>
      <c r="BK233" s="202"/>
      <c r="BL233" s="202"/>
      <c r="BM233" s="56"/>
    </row>
    <row r="234" spans="1:65">
      <c r="A234" s="29"/>
      <c r="B234" s="3" t="s">
        <v>86</v>
      </c>
      <c r="C234" s="28"/>
      <c r="D234" s="13">
        <v>1.564009559582449E-2</v>
      </c>
      <c r="E234" s="13">
        <v>2.0644775820006046E-2</v>
      </c>
      <c r="F234" s="13">
        <v>3.7788128912185436E-2</v>
      </c>
      <c r="G234" s="13">
        <v>3.8754007270313334E-2</v>
      </c>
      <c r="H234" s="13">
        <v>1.9006431659952448E-2</v>
      </c>
      <c r="I234" s="13">
        <v>2.5903734483807724E-2</v>
      </c>
      <c r="J234" s="13">
        <v>4.0572041296678914E-2</v>
      </c>
      <c r="K234" s="13">
        <v>1.5472842153760618E-2</v>
      </c>
      <c r="L234" s="13">
        <v>1.4079122867544286E-2</v>
      </c>
      <c r="M234" s="13">
        <v>5.2164053095730148E-2</v>
      </c>
      <c r="N234" s="13">
        <v>2.8467925608388883E-2</v>
      </c>
      <c r="O234" s="13">
        <v>2.4872937110754608E-2</v>
      </c>
      <c r="P234" s="13">
        <v>1.5973590789139801E-2</v>
      </c>
      <c r="Q234" s="13">
        <v>5.8896094946948738E-2</v>
      </c>
      <c r="R234" s="13">
        <v>1.2959851548741488E-2</v>
      </c>
      <c r="S234" s="13">
        <v>1.8552434749247799E-2</v>
      </c>
      <c r="T234" s="13">
        <v>2.7692994254556579E-2</v>
      </c>
      <c r="U234" s="13">
        <v>3.0014335268453575E-2</v>
      </c>
      <c r="V234" s="149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3" t="s">
        <v>272</v>
      </c>
      <c r="C235" s="28"/>
      <c r="D235" s="13">
        <v>0.14581875099909358</v>
      </c>
      <c r="E235" s="13">
        <v>5.3304817954066275E-2</v>
      </c>
      <c r="F235" s="13">
        <v>-9.9572121276717551E-3</v>
      </c>
      <c r="G235" s="13">
        <v>-3.1881236567734672E-2</v>
      </c>
      <c r="H235" s="13">
        <v>0.29813302605637482</v>
      </c>
      <c r="I235" s="13">
        <v>-1.9188380312961217E-2</v>
      </c>
      <c r="J235" s="13">
        <v>-6.5344221239409972E-2</v>
      </c>
      <c r="K235" s="13">
        <v>-0.16688707127759783</v>
      </c>
      <c r="L235" s="13">
        <v>-3.3035132590896077E-2</v>
      </c>
      <c r="M235" s="13">
        <v>-0.12765460649011617</v>
      </c>
      <c r="N235" s="13">
        <v>-5.4959157030959216E-2</v>
      </c>
      <c r="O235" s="13">
        <v>-0.12419291842063251</v>
      </c>
      <c r="P235" s="13">
        <v>0.1825955656980971</v>
      </c>
      <c r="Q235" s="13">
        <v>0.107740182234773</v>
      </c>
      <c r="R235" s="13">
        <v>-5.3416280350265799E-3</v>
      </c>
      <c r="S235" s="13">
        <v>4.8891485053550676E-2</v>
      </c>
      <c r="T235" s="13">
        <v>6.850771744729145E-2</v>
      </c>
      <c r="U235" s="13">
        <v>3.158304470613249E-2</v>
      </c>
      <c r="V235" s="149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45" t="s">
        <v>273</v>
      </c>
      <c r="C236" s="46"/>
      <c r="D236" s="44">
        <v>1.74</v>
      </c>
      <c r="E236" s="44">
        <v>0.69</v>
      </c>
      <c r="F236" s="44">
        <v>0.03</v>
      </c>
      <c r="G236" s="44">
        <v>0.28000000000000003</v>
      </c>
      <c r="H236" s="44">
        <v>3.48</v>
      </c>
      <c r="I236" s="44">
        <v>0.13</v>
      </c>
      <c r="J236" s="44">
        <v>0.66</v>
      </c>
      <c r="K236" s="44">
        <v>1.81</v>
      </c>
      <c r="L236" s="44">
        <v>0.28999999999999998</v>
      </c>
      <c r="M236" s="44">
        <v>1.36</v>
      </c>
      <c r="N236" s="44">
        <v>0.54</v>
      </c>
      <c r="O236" s="44">
        <v>1.32</v>
      </c>
      <c r="P236" s="44">
        <v>2.16</v>
      </c>
      <c r="Q236" s="44">
        <v>1.31</v>
      </c>
      <c r="R236" s="44">
        <v>0.03</v>
      </c>
      <c r="S236" s="44">
        <v>0.64</v>
      </c>
      <c r="T236" s="44">
        <v>0.87</v>
      </c>
      <c r="U236" s="44">
        <v>0.45</v>
      </c>
      <c r="V236" s="149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B237" s="3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BM237" s="55"/>
    </row>
    <row r="238" spans="1:65" ht="15">
      <c r="B238" s="8" t="s">
        <v>558</v>
      </c>
      <c r="BM238" s="27" t="s">
        <v>66</v>
      </c>
    </row>
    <row r="239" spans="1:65" ht="15">
      <c r="A239" s="24" t="s">
        <v>0</v>
      </c>
      <c r="B239" s="18" t="s">
        <v>110</v>
      </c>
      <c r="C239" s="15" t="s">
        <v>111</v>
      </c>
      <c r="D239" s="16" t="s">
        <v>234</v>
      </c>
      <c r="E239" s="17" t="s">
        <v>234</v>
      </c>
      <c r="F239" s="17" t="s">
        <v>234</v>
      </c>
      <c r="G239" s="17" t="s">
        <v>234</v>
      </c>
      <c r="H239" s="17" t="s">
        <v>234</v>
      </c>
      <c r="I239" s="17" t="s">
        <v>234</v>
      </c>
      <c r="J239" s="17" t="s">
        <v>234</v>
      </c>
      <c r="K239" s="17" t="s">
        <v>234</v>
      </c>
      <c r="L239" s="17" t="s">
        <v>234</v>
      </c>
      <c r="M239" s="17" t="s">
        <v>234</v>
      </c>
      <c r="N239" s="17" t="s">
        <v>234</v>
      </c>
      <c r="O239" s="17" t="s">
        <v>234</v>
      </c>
      <c r="P239" s="17" t="s">
        <v>234</v>
      </c>
      <c r="Q239" s="17" t="s">
        <v>234</v>
      </c>
      <c r="R239" s="17" t="s">
        <v>234</v>
      </c>
      <c r="S239" s="17" t="s">
        <v>234</v>
      </c>
      <c r="T239" s="17" t="s">
        <v>234</v>
      </c>
      <c r="U239" s="17" t="s">
        <v>234</v>
      </c>
      <c r="V239" s="17" t="s">
        <v>234</v>
      </c>
      <c r="W239" s="17" t="s">
        <v>234</v>
      </c>
      <c r="X239" s="17" t="s">
        <v>234</v>
      </c>
      <c r="Y239" s="17" t="s">
        <v>234</v>
      </c>
      <c r="Z239" s="17" t="s">
        <v>234</v>
      </c>
      <c r="AA239" s="17" t="s">
        <v>234</v>
      </c>
      <c r="AB239" s="17" t="s">
        <v>234</v>
      </c>
      <c r="AC239" s="17" t="s">
        <v>234</v>
      </c>
      <c r="AD239" s="149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7">
        <v>1</v>
      </c>
    </row>
    <row r="240" spans="1:65">
      <c r="A240" s="29"/>
      <c r="B240" s="19" t="s">
        <v>235</v>
      </c>
      <c r="C240" s="9" t="s">
        <v>235</v>
      </c>
      <c r="D240" s="147" t="s">
        <v>237</v>
      </c>
      <c r="E240" s="148" t="s">
        <v>238</v>
      </c>
      <c r="F240" s="148" t="s">
        <v>239</v>
      </c>
      <c r="G240" s="148" t="s">
        <v>240</v>
      </c>
      <c r="H240" s="148" t="s">
        <v>241</v>
      </c>
      <c r="I240" s="148" t="s">
        <v>242</v>
      </c>
      <c r="J240" s="148" t="s">
        <v>243</v>
      </c>
      <c r="K240" s="148" t="s">
        <v>244</v>
      </c>
      <c r="L240" s="148" t="s">
        <v>245</v>
      </c>
      <c r="M240" s="148" t="s">
        <v>247</v>
      </c>
      <c r="N240" s="148" t="s">
        <v>248</v>
      </c>
      <c r="O240" s="148" t="s">
        <v>249</v>
      </c>
      <c r="P240" s="148" t="s">
        <v>250</v>
      </c>
      <c r="Q240" s="148" t="s">
        <v>251</v>
      </c>
      <c r="R240" s="148" t="s">
        <v>252</v>
      </c>
      <c r="S240" s="148" t="s">
        <v>253</v>
      </c>
      <c r="T240" s="148" t="s">
        <v>254</v>
      </c>
      <c r="U240" s="148" t="s">
        <v>255</v>
      </c>
      <c r="V240" s="148" t="s">
        <v>256</v>
      </c>
      <c r="W240" s="148" t="s">
        <v>257</v>
      </c>
      <c r="X240" s="148" t="s">
        <v>258</v>
      </c>
      <c r="Y240" s="148" t="s">
        <v>259</v>
      </c>
      <c r="Z240" s="148" t="s">
        <v>260</v>
      </c>
      <c r="AA240" s="148" t="s">
        <v>261</v>
      </c>
      <c r="AB240" s="148" t="s">
        <v>262</v>
      </c>
      <c r="AC240" s="148" t="s">
        <v>263</v>
      </c>
      <c r="AD240" s="149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 t="s">
        <v>1</v>
      </c>
    </row>
    <row r="241" spans="1:65">
      <c r="A241" s="29"/>
      <c r="B241" s="19"/>
      <c r="C241" s="9"/>
      <c r="D241" s="10" t="s">
        <v>276</v>
      </c>
      <c r="E241" s="11" t="s">
        <v>276</v>
      </c>
      <c r="F241" s="11" t="s">
        <v>276</v>
      </c>
      <c r="G241" s="11" t="s">
        <v>304</v>
      </c>
      <c r="H241" s="11" t="s">
        <v>304</v>
      </c>
      <c r="I241" s="11" t="s">
        <v>278</v>
      </c>
      <c r="J241" s="11" t="s">
        <v>304</v>
      </c>
      <c r="K241" s="11" t="s">
        <v>278</v>
      </c>
      <c r="L241" s="11" t="s">
        <v>304</v>
      </c>
      <c r="M241" s="11" t="s">
        <v>278</v>
      </c>
      <c r="N241" s="11" t="s">
        <v>278</v>
      </c>
      <c r="O241" s="11" t="s">
        <v>278</v>
      </c>
      <c r="P241" s="11" t="s">
        <v>276</v>
      </c>
      <c r="Q241" s="11" t="s">
        <v>276</v>
      </c>
      <c r="R241" s="11" t="s">
        <v>276</v>
      </c>
      <c r="S241" s="11" t="s">
        <v>276</v>
      </c>
      <c r="T241" s="11" t="s">
        <v>276</v>
      </c>
      <c r="U241" s="11" t="s">
        <v>278</v>
      </c>
      <c r="V241" s="11" t="s">
        <v>278</v>
      </c>
      <c r="W241" s="11" t="s">
        <v>276</v>
      </c>
      <c r="X241" s="11" t="s">
        <v>304</v>
      </c>
      <c r="Y241" s="11" t="s">
        <v>276</v>
      </c>
      <c r="Z241" s="11" t="s">
        <v>278</v>
      </c>
      <c r="AA241" s="11" t="s">
        <v>278</v>
      </c>
      <c r="AB241" s="11" t="s">
        <v>304</v>
      </c>
      <c r="AC241" s="11" t="s">
        <v>304</v>
      </c>
      <c r="AD241" s="149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>
        <v>3</v>
      </c>
    </row>
    <row r="242" spans="1:65">
      <c r="A242" s="29"/>
      <c r="B242" s="19"/>
      <c r="C242" s="9"/>
      <c r="D242" s="25" t="s">
        <v>305</v>
      </c>
      <c r="E242" s="25" t="s">
        <v>116</v>
      </c>
      <c r="F242" s="25" t="s">
        <v>306</v>
      </c>
      <c r="G242" s="25" t="s">
        <v>305</v>
      </c>
      <c r="H242" s="25" t="s">
        <v>307</v>
      </c>
      <c r="I242" s="25" t="s">
        <v>305</v>
      </c>
      <c r="J242" s="25" t="s">
        <v>308</v>
      </c>
      <c r="K242" s="25" t="s">
        <v>307</v>
      </c>
      <c r="L242" s="25" t="s">
        <v>305</v>
      </c>
      <c r="M242" s="25" t="s">
        <v>308</v>
      </c>
      <c r="N242" s="25" t="s">
        <v>308</v>
      </c>
      <c r="O242" s="25" t="s">
        <v>306</v>
      </c>
      <c r="P242" s="25" t="s">
        <v>305</v>
      </c>
      <c r="Q242" s="25" t="s">
        <v>305</v>
      </c>
      <c r="R242" s="25" t="s">
        <v>305</v>
      </c>
      <c r="S242" s="25" t="s">
        <v>305</v>
      </c>
      <c r="T242" s="25" t="s">
        <v>305</v>
      </c>
      <c r="U242" s="25" t="s">
        <v>307</v>
      </c>
      <c r="V242" s="25" t="s">
        <v>279</v>
      </c>
      <c r="W242" s="25" t="s">
        <v>306</v>
      </c>
      <c r="X242" s="25" t="s">
        <v>308</v>
      </c>
      <c r="Y242" s="25" t="s">
        <v>279</v>
      </c>
      <c r="Z242" s="25" t="s">
        <v>308</v>
      </c>
      <c r="AA242" s="25" t="s">
        <v>305</v>
      </c>
      <c r="AB242" s="25" t="s">
        <v>308</v>
      </c>
      <c r="AC242" s="25" t="s">
        <v>309</v>
      </c>
      <c r="AD242" s="149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3</v>
      </c>
    </row>
    <row r="243" spans="1:65">
      <c r="A243" s="29"/>
      <c r="B243" s="18">
        <v>1</v>
      </c>
      <c r="C243" s="14">
        <v>1</v>
      </c>
      <c r="D243" s="200">
        <v>0.15674200000000002</v>
      </c>
      <c r="E243" s="200">
        <v>0.14794000000000002</v>
      </c>
      <c r="F243" s="200">
        <v>0.14511738799796489</v>
      </c>
      <c r="G243" s="200">
        <v>0.14895271499999999</v>
      </c>
      <c r="H243" s="200">
        <v>0.14319999999999999</v>
      </c>
      <c r="I243" s="207">
        <v>0.155</v>
      </c>
      <c r="J243" s="200">
        <v>0.1449</v>
      </c>
      <c r="K243" s="200">
        <v>0.14100000000000001</v>
      </c>
      <c r="L243" s="207">
        <v>0.133157</v>
      </c>
      <c r="M243" s="200">
        <v>0.1414</v>
      </c>
      <c r="N243" s="200">
        <v>0.13630999999999999</v>
      </c>
      <c r="O243" s="200">
        <v>0.1452</v>
      </c>
      <c r="P243" s="200">
        <v>0.14549999999999999</v>
      </c>
      <c r="Q243" s="200">
        <v>0.14300000000000002</v>
      </c>
      <c r="R243" s="200">
        <v>0.14699999999999999</v>
      </c>
      <c r="S243" s="200">
        <v>0.14599999999999999</v>
      </c>
      <c r="T243" s="200">
        <v>0.13999999999999999</v>
      </c>
      <c r="U243" s="200">
        <v>0.148592996953262</v>
      </c>
      <c r="V243" s="200">
        <v>0.15446288</v>
      </c>
      <c r="W243" s="200">
        <v>0.14855000000000002</v>
      </c>
      <c r="X243" s="200">
        <v>0.14349999999999999</v>
      </c>
      <c r="Y243" s="200">
        <v>0.14141400000000001</v>
      </c>
      <c r="Z243" s="200">
        <v>0.14397000000000001</v>
      </c>
      <c r="AA243" s="200">
        <v>0.14369000000000001</v>
      </c>
      <c r="AB243" s="207">
        <v>0.17080000000000001</v>
      </c>
      <c r="AC243" s="200">
        <v>0.13849999999999998</v>
      </c>
      <c r="AD243" s="201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2"/>
      <c r="AT243" s="202"/>
      <c r="AU243" s="202"/>
      <c r="AV243" s="202"/>
      <c r="AW243" s="202"/>
      <c r="AX243" s="202"/>
      <c r="AY243" s="202"/>
      <c r="AZ243" s="202"/>
      <c r="BA243" s="202"/>
      <c r="BB243" s="202"/>
      <c r="BC243" s="202"/>
      <c r="BD243" s="202"/>
      <c r="BE243" s="202"/>
      <c r="BF243" s="202"/>
      <c r="BG243" s="202"/>
      <c r="BH243" s="202"/>
      <c r="BI243" s="202"/>
      <c r="BJ243" s="202"/>
      <c r="BK243" s="202"/>
      <c r="BL243" s="202"/>
      <c r="BM243" s="203">
        <v>1</v>
      </c>
    </row>
    <row r="244" spans="1:65">
      <c r="A244" s="29"/>
      <c r="B244" s="19">
        <v>1</v>
      </c>
      <c r="C244" s="9">
        <v>2</v>
      </c>
      <c r="D244" s="23">
        <v>0.147928</v>
      </c>
      <c r="E244" s="23">
        <v>0.15015999999999999</v>
      </c>
      <c r="F244" s="23">
        <v>0.14665605244259108</v>
      </c>
      <c r="G244" s="23">
        <v>0.14886336</v>
      </c>
      <c r="H244" s="23">
        <v>0.14119999999999999</v>
      </c>
      <c r="I244" s="208">
        <v>0.153</v>
      </c>
      <c r="J244" s="23">
        <v>0.14749999999999999</v>
      </c>
      <c r="K244" s="23">
        <v>0.13999999999999999</v>
      </c>
      <c r="L244" s="208">
        <v>0.1352826</v>
      </c>
      <c r="M244" s="23">
        <v>0.14080000000000001</v>
      </c>
      <c r="N244" s="23">
        <v>0.13917000000000002</v>
      </c>
      <c r="O244" s="23">
        <v>0.14660000000000001</v>
      </c>
      <c r="P244" s="23">
        <v>0.14799999999999999</v>
      </c>
      <c r="Q244" s="23">
        <v>0.14899999999999999</v>
      </c>
      <c r="R244" s="23">
        <v>0.14350000000000002</v>
      </c>
      <c r="S244" s="23">
        <v>0.14499999999999999</v>
      </c>
      <c r="T244" s="23">
        <v>0.14100000000000001</v>
      </c>
      <c r="U244" s="23">
        <v>0.14713598887557802</v>
      </c>
      <c r="V244" s="23">
        <v>0.15376006</v>
      </c>
      <c r="W244" s="23">
        <v>0.15195</v>
      </c>
      <c r="X244" s="23">
        <v>0.14410000000000001</v>
      </c>
      <c r="Y244" s="23">
        <v>0.141984</v>
      </c>
      <c r="Z244" s="23">
        <v>0.14404999999999998</v>
      </c>
      <c r="AA244" s="23">
        <v>0.14304</v>
      </c>
      <c r="AB244" s="208">
        <v>0.1704</v>
      </c>
      <c r="AC244" s="23">
        <v>0.13730000000000001</v>
      </c>
      <c r="AD244" s="201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2"/>
      <c r="AT244" s="202"/>
      <c r="AU244" s="202"/>
      <c r="AV244" s="202"/>
      <c r="AW244" s="202"/>
      <c r="AX244" s="202"/>
      <c r="AY244" s="202"/>
      <c r="AZ244" s="202"/>
      <c r="BA244" s="202"/>
      <c r="BB244" s="202"/>
      <c r="BC244" s="202"/>
      <c r="BD244" s="202"/>
      <c r="BE244" s="202"/>
      <c r="BF244" s="202"/>
      <c r="BG244" s="202"/>
      <c r="BH244" s="202"/>
      <c r="BI244" s="202"/>
      <c r="BJ244" s="202"/>
      <c r="BK244" s="202"/>
      <c r="BL244" s="202"/>
      <c r="BM244" s="203">
        <v>15</v>
      </c>
    </row>
    <row r="245" spans="1:65">
      <c r="A245" s="29"/>
      <c r="B245" s="19">
        <v>1</v>
      </c>
      <c r="C245" s="9">
        <v>3</v>
      </c>
      <c r="D245" s="23">
        <v>0.141623</v>
      </c>
      <c r="E245" s="23">
        <v>0.14799000000000001</v>
      </c>
      <c r="F245" s="23">
        <v>0.14640507806937431</v>
      </c>
      <c r="G245" s="23">
        <v>0.1489828</v>
      </c>
      <c r="H245" s="23">
        <v>0.14580000000000001</v>
      </c>
      <c r="I245" s="208">
        <v>0.156</v>
      </c>
      <c r="J245" s="23">
        <v>0.14360000000000001</v>
      </c>
      <c r="K245" s="23">
        <v>0.13899999999999998</v>
      </c>
      <c r="L245" s="208">
        <v>0.13605780000000003</v>
      </c>
      <c r="M245" s="23">
        <v>0.14050000000000001</v>
      </c>
      <c r="N245" s="23">
        <v>0.13420000000000001</v>
      </c>
      <c r="O245" s="23">
        <v>0.14480000000000001</v>
      </c>
      <c r="P245" s="23">
        <v>0.14899999999999999</v>
      </c>
      <c r="Q245" s="23">
        <v>0.14499999999999999</v>
      </c>
      <c r="R245" s="23">
        <v>0.14799999999999999</v>
      </c>
      <c r="S245" s="23">
        <v>0.14450000000000002</v>
      </c>
      <c r="T245" s="23">
        <v>0.13949999999999999</v>
      </c>
      <c r="U245" s="23">
        <v>0.14754202036900038</v>
      </c>
      <c r="V245" s="23">
        <v>0.15307505000000002</v>
      </c>
      <c r="W245" s="23">
        <v>0.14495</v>
      </c>
      <c r="X245" s="23">
        <v>0.14119999999999999</v>
      </c>
      <c r="Y245" s="23">
        <v>0.14510499999999998</v>
      </c>
      <c r="Z245" s="23">
        <v>0.14698</v>
      </c>
      <c r="AA245" s="23">
        <v>0.14030000000000001</v>
      </c>
      <c r="AB245" s="208">
        <v>0.16300000000000001</v>
      </c>
      <c r="AC245" s="23">
        <v>0.13799999999999998</v>
      </c>
      <c r="AD245" s="201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2"/>
      <c r="AT245" s="202"/>
      <c r="AU245" s="202"/>
      <c r="AV245" s="202"/>
      <c r="AW245" s="202"/>
      <c r="AX245" s="202"/>
      <c r="AY245" s="202"/>
      <c r="AZ245" s="202"/>
      <c r="BA245" s="202"/>
      <c r="BB245" s="202"/>
      <c r="BC245" s="202"/>
      <c r="BD245" s="202"/>
      <c r="BE245" s="202"/>
      <c r="BF245" s="202"/>
      <c r="BG245" s="202"/>
      <c r="BH245" s="202"/>
      <c r="BI245" s="202"/>
      <c r="BJ245" s="202"/>
      <c r="BK245" s="202"/>
      <c r="BL245" s="202"/>
      <c r="BM245" s="203">
        <v>16</v>
      </c>
    </row>
    <row r="246" spans="1:65">
      <c r="A246" s="29"/>
      <c r="B246" s="19">
        <v>1</v>
      </c>
      <c r="C246" s="9">
        <v>4</v>
      </c>
      <c r="D246" s="23">
        <v>0.152284</v>
      </c>
      <c r="E246" s="23">
        <v>0.14849999999999999</v>
      </c>
      <c r="F246" s="23">
        <v>0.14560338986916604</v>
      </c>
      <c r="G246" s="23">
        <v>0.14947554500000002</v>
      </c>
      <c r="H246" s="23">
        <v>0.14319999999999999</v>
      </c>
      <c r="I246" s="208">
        <v>0.153</v>
      </c>
      <c r="J246" s="23">
        <v>0.14530000000000001</v>
      </c>
      <c r="K246" s="23">
        <v>0.14100000000000001</v>
      </c>
      <c r="L246" s="208">
        <v>0.1369554</v>
      </c>
      <c r="M246" s="23">
        <v>0.14729999999999999</v>
      </c>
      <c r="N246" s="23">
        <v>0.13777</v>
      </c>
      <c r="O246" s="23">
        <v>0.1467</v>
      </c>
      <c r="P246" s="23">
        <v>0.14450000000000002</v>
      </c>
      <c r="Q246" s="23">
        <v>0.14749999999999999</v>
      </c>
      <c r="R246" s="23">
        <v>0.14350000000000002</v>
      </c>
      <c r="S246" s="23">
        <v>0.14549999999999999</v>
      </c>
      <c r="T246" s="23">
        <v>0.14150000000000001</v>
      </c>
      <c r="U246" s="23">
        <v>0.14766093551930601</v>
      </c>
      <c r="V246" s="23">
        <v>0.15219025999999999</v>
      </c>
      <c r="W246" s="23">
        <v>0.13714000000000001</v>
      </c>
      <c r="X246" s="23">
        <v>0.14499999999999999</v>
      </c>
      <c r="Y246" s="23">
        <v>0.145343</v>
      </c>
      <c r="Z246" s="23">
        <v>0.14316999999999999</v>
      </c>
      <c r="AA246" s="23">
        <v>0.14082</v>
      </c>
      <c r="AB246" s="208">
        <v>0.17580000000000001</v>
      </c>
      <c r="AC246" s="205">
        <v>0.12970000000000001</v>
      </c>
      <c r="AD246" s="201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2"/>
      <c r="AT246" s="202"/>
      <c r="AU246" s="202"/>
      <c r="AV246" s="202"/>
      <c r="AW246" s="202"/>
      <c r="AX246" s="202"/>
      <c r="AY246" s="202"/>
      <c r="AZ246" s="202"/>
      <c r="BA246" s="202"/>
      <c r="BB246" s="202"/>
      <c r="BC246" s="202"/>
      <c r="BD246" s="202"/>
      <c r="BE246" s="202"/>
      <c r="BF246" s="202"/>
      <c r="BG246" s="202"/>
      <c r="BH246" s="202"/>
      <c r="BI246" s="202"/>
      <c r="BJ246" s="202"/>
      <c r="BK246" s="202"/>
      <c r="BL246" s="202"/>
      <c r="BM246" s="203">
        <v>0.14471480408375084</v>
      </c>
    </row>
    <row r="247" spans="1:65">
      <c r="A247" s="29"/>
      <c r="B247" s="19">
        <v>1</v>
      </c>
      <c r="C247" s="9">
        <v>5</v>
      </c>
      <c r="D247" s="23">
        <v>0.14826600000000001</v>
      </c>
      <c r="E247" s="23">
        <v>0.15012999999999999</v>
      </c>
      <c r="F247" s="23">
        <v>0.14585452530024559</v>
      </c>
      <c r="G247" s="23">
        <v>0.14856863999999997</v>
      </c>
      <c r="H247" s="23">
        <v>0.14300000000000002</v>
      </c>
      <c r="I247" s="208">
        <v>0.157</v>
      </c>
      <c r="J247" s="23">
        <v>0.1454</v>
      </c>
      <c r="K247" s="23">
        <v>0.13899999999999998</v>
      </c>
      <c r="L247" s="208">
        <v>0.13789780000000001</v>
      </c>
      <c r="M247" s="23">
        <v>0.14280000000000001</v>
      </c>
      <c r="N247" s="23">
        <v>0.14021</v>
      </c>
      <c r="O247" s="23">
        <v>0.14460000000000001</v>
      </c>
      <c r="P247" s="23">
        <v>0.14549999999999999</v>
      </c>
      <c r="Q247" s="23">
        <v>0.14649999999999999</v>
      </c>
      <c r="R247" s="23">
        <v>0.14200000000000002</v>
      </c>
      <c r="S247" s="23">
        <v>0.14549999999999999</v>
      </c>
      <c r="T247" s="23">
        <v>0.13999999999999999</v>
      </c>
      <c r="U247" s="23">
        <v>0.14923840573752825</v>
      </c>
      <c r="V247" s="23">
        <v>0.15425243</v>
      </c>
      <c r="W247" s="23">
        <v>0.14404999999999998</v>
      </c>
      <c r="X247" s="23">
        <v>0.14510000000000001</v>
      </c>
      <c r="Y247" s="23">
        <v>0.14641600000000002</v>
      </c>
      <c r="Z247" s="23">
        <v>0.14674999999999999</v>
      </c>
      <c r="AA247" s="23">
        <v>0.14424000000000001</v>
      </c>
      <c r="AB247" s="208">
        <v>0.17550000000000002</v>
      </c>
      <c r="AC247" s="23">
        <v>0.13699999999999998</v>
      </c>
      <c r="AD247" s="201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2"/>
      <c r="AT247" s="202"/>
      <c r="AU247" s="202"/>
      <c r="AV247" s="202"/>
      <c r="AW247" s="202"/>
      <c r="AX247" s="202"/>
      <c r="AY247" s="202"/>
      <c r="AZ247" s="202"/>
      <c r="BA247" s="202"/>
      <c r="BB247" s="202"/>
      <c r="BC247" s="202"/>
      <c r="BD247" s="202"/>
      <c r="BE247" s="202"/>
      <c r="BF247" s="202"/>
      <c r="BG247" s="202"/>
      <c r="BH247" s="202"/>
      <c r="BI247" s="202"/>
      <c r="BJ247" s="202"/>
      <c r="BK247" s="202"/>
      <c r="BL247" s="202"/>
      <c r="BM247" s="203">
        <v>84</v>
      </c>
    </row>
    <row r="248" spans="1:65">
      <c r="A248" s="29"/>
      <c r="B248" s="19">
        <v>1</v>
      </c>
      <c r="C248" s="9">
        <v>6</v>
      </c>
      <c r="D248" s="23">
        <v>0.14705499999999999</v>
      </c>
      <c r="E248" s="23">
        <v>0.15395</v>
      </c>
      <c r="F248" s="23">
        <v>0.14280472289977536</v>
      </c>
      <c r="G248" s="23">
        <v>0.14877802999999998</v>
      </c>
      <c r="H248" s="23">
        <v>0.14270000000000002</v>
      </c>
      <c r="I248" s="208">
        <v>0.157</v>
      </c>
      <c r="J248" s="23">
        <v>0.1452</v>
      </c>
      <c r="K248" s="23">
        <v>0.13799999999999998</v>
      </c>
      <c r="L248" s="208">
        <v>0.131631</v>
      </c>
      <c r="M248" s="23">
        <v>0.14250000000000002</v>
      </c>
      <c r="N248" s="23">
        <v>0.13732</v>
      </c>
      <c r="O248" s="23">
        <v>0.1452</v>
      </c>
      <c r="P248" s="23">
        <v>0.14649999999999999</v>
      </c>
      <c r="Q248" s="23">
        <v>0.14599999999999999</v>
      </c>
      <c r="R248" s="23">
        <v>0.14549999999999999</v>
      </c>
      <c r="S248" s="23">
        <v>0.14649999999999999</v>
      </c>
      <c r="T248" s="23">
        <v>0.13899999999999998</v>
      </c>
      <c r="U248" s="23">
        <v>0.14969798952381785</v>
      </c>
      <c r="V248" s="23">
        <v>0.15508569999999999</v>
      </c>
      <c r="W248" s="23">
        <v>0.13385</v>
      </c>
      <c r="X248" s="23">
        <v>0.14099999999999999</v>
      </c>
      <c r="Y248" s="23">
        <v>0.144006</v>
      </c>
      <c r="Z248" s="23">
        <v>0.14501</v>
      </c>
      <c r="AA248" s="23">
        <v>0.14455999999999999</v>
      </c>
      <c r="AB248" s="208">
        <v>0.1739</v>
      </c>
      <c r="AC248" s="205">
        <v>0.1575</v>
      </c>
      <c r="AD248" s="201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2"/>
      <c r="AT248" s="202"/>
      <c r="AU248" s="202"/>
      <c r="AV248" s="202"/>
      <c r="AW248" s="202"/>
      <c r="AX248" s="202"/>
      <c r="AY248" s="202"/>
      <c r="AZ248" s="202"/>
      <c r="BA248" s="202"/>
      <c r="BB248" s="202"/>
      <c r="BC248" s="202"/>
      <c r="BD248" s="202"/>
      <c r="BE248" s="202"/>
      <c r="BF248" s="202"/>
      <c r="BG248" s="202"/>
      <c r="BH248" s="202"/>
      <c r="BI248" s="202"/>
      <c r="BJ248" s="202"/>
      <c r="BK248" s="202"/>
      <c r="BL248" s="202"/>
      <c r="BM248" s="56"/>
    </row>
    <row r="249" spans="1:65">
      <c r="A249" s="29"/>
      <c r="B249" s="20" t="s">
        <v>269</v>
      </c>
      <c r="C249" s="12"/>
      <c r="D249" s="206">
        <v>0.148983</v>
      </c>
      <c r="E249" s="206">
        <v>0.14977833333333335</v>
      </c>
      <c r="F249" s="206">
        <v>0.14540685942985287</v>
      </c>
      <c r="G249" s="206">
        <v>0.14893684833333334</v>
      </c>
      <c r="H249" s="206">
        <v>0.14318333333333336</v>
      </c>
      <c r="I249" s="206">
        <v>0.15516666666666667</v>
      </c>
      <c r="J249" s="206">
        <v>0.14531666666666668</v>
      </c>
      <c r="K249" s="206">
        <v>0.13966666666666669</v>
      </c>
      <c r="L249" s="206">
        <v>0.13516360000000002</v>
      </c>
      <c r="M249" s="206">
        <v>0.14255000000000004</v>
      </c>
      <c r="N249" s="206">
        <v>0.13749666666666666</v>
      </c>
      <c r="O249" s="206">
        <v>0.14551666666666666</v>
      </c>
      <c r="P249" s="206">
        <v>0.14649999999999999</v>
      </c>
      <c r="Q249" s="206">
        <v>0.14616666666666667</v>
      </c>
      <c r="R249" s="206">
        <v>0.14491666666666667</v>
      </c>
      <c r="S249" s="206">
        <v>0.14549999999999999</v>
      </c>
      <c r="T249" s="206">
        <v>0.14016666666666669</v>
      </c>
      <c r="U249" s="206">
        <v>0.1483113894964154</v>
      </c>
      <c r="V249" s="206">
        <v>0.15380439666666668</v>
      </c>
      <c r="W249" s="206">
        <v>0.14341500000000001</v>
      </c>
      <c r="X249" s="206">
        <v>0.14331666666666668</v>
      </c>
      <c r="Y249" s="206">
        <v>0.14404466666666668</v>
      </c>
      <c r="Z249" s="206">
        <v>0.14498833333333333</v>
      </c>
      <c r="AA249" s="206">
        <v>0.14277500000000001</v>
      </c>
      <c r="AB249" s="206">
        <v>0.17156666666666665</v>
      </c>
      <c r="AC249" s="206">
        <v>0.13966666666666666</v>
      </c>
      <c r="AD249" s="201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02"/>
      <c r="AT249" s="202"/>
      <c r="AU249" s="202"/>
      <c r="AV249" s="202"/>
      <c r="AW249" s="202"/>
      <c r="AX249" s="202"/>
      <c r="AY249" s="202"/>
      <c r="AZ249" s="202"/>
      <c r="BA249" s="202"/>
      <c r="BB249" s="202"/>
      <c r="BC249" s="202"/>
      <c r="BD249" s="202"/>
      <c r="BE249" s="202"/>
      <c r="BF249" s="202"/>
      <c r="BG249" s="202"/>
      <c r="BH249" s="202"/>
      <c r="BI249" s="202"/>
      <c r="BJ249" s="202"/>
      <c r="BK249" s="202"/>
      <c r="BL249" s="202"/>
      <c r="BM249" s="56"/>
    </row>
    <row r="250" spans="1:65">
      <c r="A250" s="29"/>
      <c r="B250" s="3" t="s">
        <v>270</v>
      </c>
      <c r="C250" s="28"/>
      <c r="D250" s="23">
        <v>0.14809700000000001</v>
      </c>
      <c r="E250" s="23">
        <v>0.14931499999999998</v>
      </c>
      <c r="F250" s="23">
        <v>0.14572895758470583</v>
      </c>
      <c r="G250" s="23">
        <v>0.14890803749999998</v>
      </c>
      <c r="H250" s="23">
        <v>0.1431</v>
      </c>
      <c r="I250" s="23">
        <v>0.1555</v>
      </c>
      <c r="J250" s="23">
        <v>0.14524999999999999</v>
      </c>
      <c r="K250" s="23">
        <v>0.13949999999999999</v>
      </c>
      <c r="L250" s="23">
        <v>0.13567020000000002</v>
      </c>
      <c r="M250" s="23">
        <v>0.14195000000000002</v>
      </c>
      <c r="N250" s="23">
        <v>0.137545</v>
      </c>
      <c r="O250" s="23">
        <v>0.1452</v>
      </c>
      <c r="P250" s="23">
        <v>0.14599999999999999</v>
      </c>
      <c r="Q250" s="23">
        <v>0.14624999999999999</v>
      </c>
      <c r="R250" s="23">
        <v>0.14450000000000002</v>
      </c>
      <c r="S250" s="23">
        <v>0.14549999999999999</v>
      </c>
      <c r="T250" s="23">
        <v>0.13999999999999999</v>
      </c>
      <c r="U250" s="23">
        <v>0.14812696623628402</v>
      </c>
      <c r="V250" s="23">
        <v>0.15400624499999999</v>
      </c>
      <c r="W250" s="23">
        <v>0.14449999999999999</v>
      </c>
      <c r="X250" s="23">
        <v>0.14379999999999998</v>
      </c>
      <c r="Y250" s="23">
        <v>0.1445555</v>
      </c>
      <c r="Z250" s="23">
        <v>0.14452999999999999</v>
      </c>
      <c r="AA250" s="23">
        <v>0.14336500000000002</v>
      </c>
      <c r="AB250" s="23">
        <v>0.17235</v>
      </c>
      <c r="AC250" s="23">
        <v>0.13764999999999999</v>
      </c>
      <c r="AD250" s="201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202"/>
      <c r="AT250" s="202"/>
      <c r="AU250" s="202"/>
      <c r="AV250" s="202"/>
      <c r="AW250" s="202"/>
      <c r="AX250" s="202"/>
      <c r="AY250" s="202"/>
      <c r="AZ250" s="202"/>
      <c r="BA250" s="202"/>
      <c r="BB250" s="202"/>
      <c r="BC250" s="202"/>
      <c r="BD250" s="202"/>
      <c r="BE250" s="202"/>
      <c r="BF250" s="202"/>
      <c r="BG250" s="202"/>
      <c r="BH250" s="202"/>
      <c r="BI250" s="202"/>
      <c r="BJ250" s="202"/>
      <c r="BK250" s="202"/>
      <c r="BL250" s="202"/>
      <c r="BM250" s="56"/>
    </row>
    <row r="251" spans="1:65">
      <c r="A251" s="29"/>
      <c r="B251" s="3" t="s">
        <v>271</v>
      </c>
      <c r="C251" s="28"/>
      <c r="D251" s="23">
        <v>5.1110190764660692E-3</v>
      </c>
      <c r="E251" s="23">
        <v>2.2752530994741339E-3</v>
      </c>
      <c r="F251" s="23">
        <v>1.3893063601305654E-3</v>
      </c>
      <c r="G251" s="23">
        <v>3.0290545730751544E-4</v>
      </c>
      <c r="H251" s="23">
        <v>1.4864947583717477E-3</v>
      </c>
      <c r="I251" s="23">
        <v>1.8348478592697193E-3</v>
      </c>
      <c r="J251" s="23">
        <v>1.2576432986608948E-3</v>
      </c>
      <c r="K251" s="23">
        <v>1.2110601416390099E-3</v>
      </c>
      <c r="L251" s="23">
        <v>2.3666794392143684E-3</v>
      </c>
      <c r="M251" s="23">
        <v>2.4985996077803185E-3</v>
      </c>
      <c r="N251" s="23">
        <v>2.123409208482121E-3</v>
      </c>
      <c r="O251" s="23">
        <v>9.0866202004192089E-4</v>
      </c>
      <c r="P251" s="23">
        <v>1.7029386365926351E-3</v>
      </c>
      <c r="Q251" s="23">
        <v>2.0655911179772823E-3</v>
      </c>
      <c r="R251" s="23">
        <v>2.3112045921264979E-3</v>
      </c>
      <c r="S251" s="23">
        <v>7.0710678118654036E-4</v>
      </c>
      <c r="T251" s="23">
        <v>9.3094933625127653E-4</v>
      </c>
      <c r="U251" s="23">
        <v>1.0254664652783884E-3</v>
      </c>
      <c r="V251" s="23">
        <v>1.0407133975243424E-3</v>
      </c>
      <c r="W251" s="23">
        <v>6.8240567113704454E-3</v>
      </c>
      <c r="X251" s="23">
        <v>1.8170488894541845E-3</v>
      </c>
      <c r="Y251" s="23">
        <v>1.9799720873453406E-3</v>
      </c>
      <c r="Z251" s="23">
        <v>1.5680869448683854E-3</v>
      </c>
      <c r="AA251" s="23">
        <v>1.7993082003925831E-3</v>
      </c>
      <c r="AB251" s="23">
        <v>4.7785632429284321E-3</v>
      </c>
      <c r="AC251" s="23">
        <v>9.3189412846453046E-3</v>
      </c>
      <c r="AD251" s="201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202"/>
      <c r="AT251" s="202"/>
      <c r="AU251" s="202"/>
      <c r="AV251" s="202"/>
      <c r="AW251" s="202"/>
      <c r="AX251" s="202"/>
      <c r="AY251" s="202"/>
      <c r="AZ251" s="202"/>
      <c r="BA251" s="202"/>
      <c r="BB251" s="202"/>
      <c r="BC251" s="202"/>
      <c r="BD251" s="202"/>
      <c r="BE251" s="202"/>
      <c r="BF251" s="202"/>
      <c r="BG251" s="202"/>
      <c r="BH251" s="202"/>
      <c r="BI251" s="202"/>
      <c r="BJ251" s="202"/>
      <c r="BK251" s="202"/>
      <c r="BL251" s="202"/>
      <c r="BM251" s="56"/>
    </row>
    <row r="252" spans="1:65">
      <c r="A252" s="29"/>
      <c r="B252" s="3" t="s">
        <v>86</v>
      </c>
      <c r="C252" s="28"/>
      <c r="D252" s="13">
        <v>3.4306055566514761E-2</v>
      </c>
      <c r="E252" s="13">
        <v>1.5190802627043077E-2</v>
      </c>
      <c r="F252" s="13">
        <v>9.5546136239934003E-3</v>
      </c>
      <c r="G252" s="13">
        <v>2.0337845247643972E-3</v>
      </c>
      <c r="H252" s="13">
        <v>1.0381758293831317E-2</v>
      </c>
      <c r="I252" s="13">
        <v>1.1825013056518062E-2</v>
      </c>
      <c r="J252" s="13">
        <v>8.6545014244355633E-3</v>
      </c>
      <c r="K252" s="13">
        <v>8.6710749998019782E-3</v>
      </c>
      <c r="L252" s="13">
        <v>1.7509739598637268E-2</v>
      </c>
      <c r="M252" s="13">
        <v>1.7527882201194795E-2</v>
      </c>
      <c r="N252" s="13">
        <v>1.544335044594139E-2</v>
      </c>
      <c r="O252" s="13">
        <v>6.2443845152348248E-3</v>
      </c>
      <c r="P252" s="13">
        <v>1.1624154515990684E-2</v>
      </c>
      <c r="Q252" s="13">
        <v>1.4131752232455752E-2</v>
      </c>
      <c r="R252" s="13">
        <v>1.5948507823759617E-2</v>
      </c>
      <c r="S252" s="13">
        <v>4.8598404205260513E-3</v>
      </c>
      <c r="T252" s="13">
        <v>6.6417312931125547E-3</v>
      </c>
      <c r="U252" s="13">
        <v>6.9142799400660551E-3</v>
      </c>
      <c r="V252" s="13">
        <v>6.7664736514641615E-3</v>
      </c>
      <c r="W252" s="13">
        <v>4.7582586977446183E-2</v>
      </c>
      <c r="X252" s="13">
        <v>1.267855952636947E-2</v>
      </c>
      <c r="Y252" s="13">
        <v>1.3745542498475059E-2</v>
      </c>
      <c r="Z252" s="13">
        <v>1.0815262916798263E-2</v>
      </c>
      <c r="AA252" s="13">
        <v>1.2602403784924412E-2</v>
      </c>
      <c r="AB252" s="13">
        <v>2.7852515501817172E-2</v>
      </c>
      <c r="AC252" s="13">
        <v>6.6722729961660898E-2</v>
      </c>
      <c r="AD252" s="149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29"/>
      <c r="B253" s="3" t="s">
        <v>272</v>
      </c>
      <c r="C253" s="28"/>
      <c r="D253" s="13">
        <v>2.9493844415385606E-2</v>
      </c>
      <c r="E253" s="13">
        <v>3.4989711533949919E-2</v>
      </c>
      <c r="F253" s="13">
        <v>4.7822014512179933E-3</v>
      </c>
      <c r="G253" s="13">
        <v>2.9174929795980464E-2</v>
      </c>
      <c r="H253" s="13">
        <v>-1.058268198691803E-2</v>
      </c>
      <c r="I253" s="13">
        <v>7.2223865755068228E-2</v>
      </c>
      <c r="J253" s="13">
        <v>4.1589565540753881E-3</v>
      </c>
      <c r="K253" s="13">
        <v>-3.4883351769336879E-2</v>
      </c>
      <c r="L253" s="13">
        <v>-6.6000186672147576E-2</v>
      </c>
      <c r="M253" s="13">
        <v>-1.4959105928775362E-2</v>
      </c>
      <c r="N253" s="13">
        <v>-4.987836222275388E-2</v>
      </c>
      <c r="O253" s="13">
        <v>5.5409851672931776E-3</v>
      </c>
      <c r="P253" s="13">
        <v>1.2335959182282474E-2</v>
      </c>
      <c r="Q253" s="13">
        <v>1.0032578160252381E-2</v>
      </c>
      <c r="R253" s="13">
        <v>1.394899327638921E-3</v>
      </c>
      <c r="S253" s="13">
        <v>5.4258161161917506E-3</v>
      </c>
      <c r="T253" s="13">
        <v>-3.1428280236291517E-2</v>
      </c>
      <c r="U253" s="13">
        <v>2.485291975092685E-2</v>
      </c>
      <c r="V253" s="13">
        <v>6.281038516042492E-2</v>
      </c>
      <c r="W253" s="13">
        <v>-8.9818321766070852E-3</v>
      </c>
      <c r="X253" s="13">
        <v>-9.6613295781060593E-3</v>
      </c>
      <c r="Y253" s="13">
        <v>-4.6307454259920666E-3</v>
      </c>
      <c r="Z253" s="13">
        <v>1.8901262473753899E-3</v>
      </c>
      <c r="AA253" s="13">
        <v>-1.34043237389051E-2</v>
      </c>
      <c r="AB253" s="13">
        <v>0.18555021203895494</v>
      </c>
      <c r="AC253" s="13">
        <v>-3.4883351769337101E-2</v>
      </c>
      <c r="AD253" s="149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29"/>
      <c r="B254" s="45" t="s">
        <v>273</v>
      </c>
      <c r="C254" s="46"/>
      <c r="D254" s="44">
        <v>1.04</v>
      </c>
      <c r="E254" s="44">
        <v>1.25</v>
      </c>
      <c r="F254" s="44">
        <v>7.0000000000000007E-2</v>
      </c>
      <c r="G254" s="44">
        <v>1.02</v>
      </c>
      <c r="H254" s="44">
        <v>0.53</v>
      </c>
      <c r="I254" s="44">
        <v>2.71</v>
      </c>
      <c r="J254" s="44">
        <v>0.04</v>
      </c>
      <c r="K254" s="44">
        <v>1.49</v>
      </c>
      <c r="L254" s="44">
        <v>2.71</v>
      </c>
      <c r="M254" s="44">
        <v>0.7</v>
      </c>
      <c r="N254" s="44">
        <v>2.0699999999999998</v>
      </c>
      <c r="O254" s="44">
        <v>0.1</v>
      </c>
      <c r="P254" s="44">
        <v>0.36</v>
      </c>
      <c r="Q254" s="44">
        <v>0.27</v>
      </c>
      <c r="R254" s="44">
        <v>0.06</v>
      </c>
      <c r="S254" s="44">
        <v>0.09</v>
      </c>
      <c r="T254" s="44">
        <v>1.35</v>
      </c>
      <c r="U254" s="44">
        <v>0.86</v>
      </c>
      <c r="V254" s="44">
        <v>2.34</v>
      </c>
      <c r="W254" s="44">
        <v>0.47</v>
      </c>
      <c r="X254" s="44">
        <v>0.5</v>
      </c>
      <c r="Y254" s="44">
        <v>0.3</v>
      </c>
      <c r="Z254" s="44">
        <v>0.04</v>
      </c>
      <c r="AA254" s="44">
        <v>0.64</v>
      </c>
      <c r="AB254" s="44">
        <v>7.15</v>
      </c>
      <c r="AC254" s="44">
        <v>1.49</v>
      </c>
      <c r="AD254" s="149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B255" s="3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BM255" s="55"/>
    </row>
    <row r="256" spans="1:65" ht="15">
      <c r="B256" s="8" t="s">
        <v>559</v>
      </c>
      <c r="BM256" s="27" t="s">
        <v>275</v>
      </c>
    </row>
    <row r="257" spans="1:65" ht="15">
      <c r="A257" s="24" t="s">
        <v>33</v>
      </c>
      <c r="B257" s="18" t="s">
        <v>110</v>
      </c>
      <c r="C257" s="15" t="s">
        <v>111</v>
      </c>
      <c r="D257" s="16" t="s">
        <v>234</v>
      </c>
      <c r="E257" s="17" t="s">
        <v>234</v>
      </c>
      <c r="F257" s="17" t="s">
        <v>234</v>
      </c>
      <c r="G257" s="17" t="s">
        <v>234</v>
      </c>
      <c r="H257" s="17" t="s">
        <v>234</v>
      </c>
      <c r="I257" s="149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1</v>
      </c>
    </row>
    <row r="258" spans="1:65">
      <c r="A258" s="29"/>
      <c r="B258" s="19" t="s">
        <v>235</v>
      </c>
      <c r="C258" s="9" t="s">
        <v>235</v>
      </c>
      <c r="D258" s="147" t="s">
        <v>238</v>
      </c>
      <c r="E258" s="148" t="s">
        <v>239</v>
      </c>
      <c r="F258" s="148" t="s">
        <v>242</v>
      </c>
      <c r="G258" s="148" t="s">
        <v>245</v>
      </c>
      <c r="H258" s="148" t="s">
        <v>263</v>
      </c>
      <c r="I258" s="149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 t="s">
        <v>3</v>
      </c>
    </row>
    <row r="259" spans="1:65">
      <c r="A259" s="29"/>
      <c r="B259" s="19"/>
      <c r="C259" s="9"/>
      <c r="D259" s="10" t="s">
        <v>276</v>
      </c>
      <c r="E259" s="11" t="s">
        <v>276</v>
      </c>
      <c r="F259" s="11" t="s">
        <v>278</v>
      </c>
      <c r="G259" s="11" t="s">
        <v>276</v>
      </c>
      <c r="H259" s="11" t="s">
        <v>276</v>
      </c>
      <c r="I259" s="149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2</v>
      </c>
    </row>
    <row r="260" spans="1:65">
      <c r="A260" s="29"/>
      <c r="B260" s="19"/>
      <c r="C260" s="9"/>
      <c r="D260" s="25" t="s">
        <v>116</v>
      </c>
      <c r="E260" s="25" t="s">
        <v>306</v>
      </c>
      <c r="F260" s="25" t="s">
        <v>305</v>
      </c>
      <c r="G260" s="25" t="s">
        <v>305</v>
      </c>
      <c r="H260" s="25" t="s">
        <v>309</v>
      </c>
      <c r="I260" s="149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2</v>
      </c>
    </row>
    <row r="261" spans="1:65">
      <c r="A261" s="29"/>
      <c r="B261" s="18">
        <v>1</v>
      </c>
      <c r="C261" s="14">
        <v>1</v>
      </c>
      <c r="D261" s="21">
        <v>2.3570000000000002</v>
      </c>
      <c r="E261" s="21">
        <v>2.2988264784947789</v>
      </c>
      <c r="F261" s="21">
        <v>2.2999999999999998</v>
      </c>
      <c r="G261" s="144">
        <v>3.5459055725790201</v>
      </c>
      <c r="H261" s="21">
        <v>2.2599999999999998</v>
      </c>
      <c r="I261" s="149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1</v>
      </c>
    </row>
    <row r="262" spans="1:65">
      <c r="A262" s="29"/>
      <c r="B262" s="19">
        <v>1</v>
      </c>
      <c r="C262" s="9">
        <v>2</v>
      </c>
      <c r="D262" s="11">
        <v>2.3540000000000001</v>
      </c>
      <c r="E262" s="11">
        <v>2.2342782278867199</v>
      </c>
      <c r="F262" s="11">
        <v>2.2999999999999998</v>
      </c>
      <c r="G262" s="145">
        <v>3.5774137751046799</v>
      </c>
      <c r="H262" s="11">
        <v>2.2000000000000002</v>
      </c>
      <c r="I262" s="149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5</v>
      </c>
    </row>
    <row r="263" spans="1:65">
      <c r="A263" s="29"/>
      <c r="B263" s="19">
        <v>1</v>
      </c>
      <c r="C263" s="9">
        <v>3</v>
      </c>
      <c r="D263" s="11">
        <v>2.36</v>
      </c>
      <c r="E263" s="11">
        <v>2.3307493072682224</v>
      </c>
      <c r="F263" s="11">
        <v>2.4</v>
      </c>
      <c r="G263" s="145">
        <v>3.59084850392252</v>
      </c>
      <c r="H263" s="11">
        <v>2.29</v>
      </c>
      <c r="I263" s="149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16</v>
      </c>
    </row>
    <row r="264" spans="1:65">
      <c r="A264" s="29"/>
      <c r="B264" s="19">
        <v>1</v>
      </c>
      <c r="C264" s="9">
        <v>4</v>
      </c>
      <c r="D264" s="11">
        <v>2.41</v>
      </c>
      <c r="E264" s="11">
        <v>2.3352692777630617</v>
      </c>
      <c r="F264" s="11">
        <v>2.2999999999999998</v>
      </c>
      <c r="G264" s="145">
        <v>3.3046534530575999</v>
      </c>
      <c r="H264" s="143">
        <v>2.0499999999999998</v>
      </c>
      <c r="I264" s="149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2.3056888763785</v>
      </c>
    </row>
    <row r="265" spans="1:65">
      <c r="A265" s="29"/>
      <c r="B265" s="19">
        <v>1</v>
      </c>
      <c r="C265" s="9">
        <v>5</v>
      </c>
      <c r="D265" s="11">
        <v>2.3919999999999999</v>
      </c>
      <c r="E265" s="11">
        <v>2.3127170993355151</v>
      </c>
      <c r="F265" s="11">
        <v>2.2000000000000002</v>
      </c>
      <c r="G265" s="145">
        <v>3.51483312923156</v>
      </c>
      <c r="H265" s="11">
        <v>2.25</v>
      </c>
      <c r="I265" s="149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11</v>
      </c>
    </row>
    <row r="266" spans="1:65">
      <c r="A266" s="29"/>
      <c r="B266" s="19">
        <v>1</v>
      </c>
      <c r="C266" s="9">
        <v>6</v>
      </c>
      <c r="D266" s="11">
        <v>2.423</v>
      </c>
      <c r="E266" s="11">
        <v>2.2526926423358127</v>
      </c>
      <c r="F266" s="11">
        <v>2.2999999999999998</v>
      </c>
      <c r="G266" s="145">
        <v>3.3784115630462401</v>
      </c>
      <c r="H266" s="11">
        <v>2.23</v>
      </c>
      <c r="I266" s="149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29"/>
      <c r="B267" s="20" t="s">
        <v>269</v>
      </c>
      <c r="C267" s="12"/>
      <c r="D267" s="22">
        <v>2.3826666666666667</v>
      </c>
      <c r="E267" s="22">
        <v>2.2940888388473515</v>
      </c>
      <c r="F267" s="22">
        <v>2.3000000000000003</v>
      </c>
      <c r="G267" s="22">
        <v>3.4853443328236029</v>
      </c>
      <c r="H267" s="22">
        <v>2.2133333333333334</v>
      </c>
      <c r="I267" s="149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29"/>
      <c r="B268" s="3" t="s">
        <v>270</v>
      </c>
      <c r="C268" s="28"/>
      <c r="D268" s="11">
        <v>2.3759999999999999</v>
      </c>
      <c r="E268" s="11">
        <v>2.305771788915147</v>
      </c>
      <c r="F268" s="11">
        <v>2.2999999999999998</v>
      </c>
      <c r="G268" s="11">
        <v>3.53036935090529</v>
      </c>
      <c r="H268" s="11">
        <v>2.2400000000000002</v>
      </c>
      <c r="I268" s="149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29"/>
      <c r="B269" s="3" t="s">
        <v>271</v>
      </c>
      <c r="C269" s="28"/>
      <c r="D269" s="23">
        <v>2.9850739800994321E-2</v>
      </c>
      <c r="E269" s="23">
        <v>4.1713858803706767E-2</v>
      </c>
      <c r="F269" s="23">
        <v>6.3245553203367499E-2</v>
      </c>
      <c r="G269" s="23">
        <v>0.11681521859620159</v>
      </c>
      <c r="H269" s="23">
        <v>8.5479042265731275E-2</v>
      </c>
      <c r="I269" s="149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29"/>
      <c r="B270" s="3" t="s">
        <v>86</v>
      </c>
      <c r="C270" s="28"/>
      <c r="D270" s="13">
        <v>1.2528290347367509E-2</v>
      </c>
      <c r="E270" s="13">
        <v>1.8183192428007974E-2</v>
      </c>
      <c r="F270" s="13">
        <v>2.7498066610159778E-2</v>
      </c>
      <c r="G270" s="13">
        <v>3.351611991276781E-2</v>
      </c>
      <c r="H270" s="13">
        <v>3.8620049216444852E-2</v>
      </c>
      <c r="I270" s="149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3" t="s">
        <v>272</v>
      </c>
      <c r="C271" s="28"/>
      <c r="D271" s="13">
        <v>3.3386026656412771E-2</v>
      </c>
      <c r="E271" s="13">
        <v>-5.0310506547476264E-3</v>
      </c>
      <c r="F271" s="13">
        <v>-2.4673217782249512E-3</v>
      </c>
      <c r="G271" s="13">
        <v>0.51162820297678868</v>
      </c>
      <c r="H271" s="13">
        <v>-4.0055509653248444E-2</v>
      </c>
      <c r="I271" s="149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45" t="s">
        <v>273</v>
      </c>
      <c r="C272" s="46"/>
      <c r="D272" s="44">
        <v>0.67</v>
      </c>
      <c r="E272" s="44">
        <v>0.05</v>
      </c>
      <c r="F272" s="44">
        <v>0</v>
      </c>
      <c r="G272" s="44">
        <v>9.67</v>
      </c>
      <c r="H272" s="44">
        <v>0.71</v>
      </c>
      <c r="I272" s="149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B273" s="30"/>
      <c r="C273" s="20"/>
      <c r="D273" s="20"/>
      <c r="E273" s="20"/>
      <c r="F273" s="20"/>
      <c r="G273" s="20"/>
      <c r="H273" s="20"/>
      <c r="BM273" s="55"/>
    </row>
    <row r="274" spans="1:65" ht="15">
      <c r="B274" s="8" t="s">
        <v>560</v>
      </c>
      <c r="BM274" s="27" t="s">
        <v>275</v>
      </c>
    </row>
    <row r="275" spans="1:65" ht="15">
      <c r="A275" s="24" t="s">
        <v>36</v>
      </c>
      <c r="B275" s="18" t="s">
        <v>110</v>
      </c>
      <c r="C275" s="15" t="s">
        <v>111</v>
      </c>
      <c r="D275" s="16" t="s">
        <v>234</v>
      </c>
      <c r="E275" s="17" t="s">
        <v>234</v>
      </c>
      <c r="F275" s="17" t="s">
        <v>234</v>
      </c>
      <c r="G275" s="17" t="s">
        <v>234</v>
      </c>
      <c r="H275" s="17" t="s">
        <v>234</v>
      </c>
      <c r="I275" s="149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7">
        <v>1</v>
      </c>
    </row>
    <row r="276" spans="1:65">
      <c r="A276" s="29"/>
      <c r="B276" s="19" t="s">
        <v>235</v>
      </c>
      <c r="C276" s="9" t="s">
        <v>235</v>
      </c>
      <c r="D276" s="147" t="s">
        <v>238</v>
      </c>
      <c r="E276" s="148" t="s">
        <v>239</v>
      </c>
      <c r="F276" s="148" t="s">
        <v>242</v>
      </c>
      <c r="G276" s="148" t="s">
        <v>245</v>
      </c>
      <c r="H276" s="148" t="s">
        <v>263</v>
      </c>
      <c r="I276" s="149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 t="s">
        <v>3</v>
      </c>
    </row>
    <row r="277" spans="1:65">
      <c r="A277" s="29"/>
      <c r="B277" s="19"/>
      <c r="C277" s="9"/>
      <c r="D277" s="10" t="s">
        <v>276</v>
      </c>
      <c r="E277" s="11" t="s">
        <v>276</v>
      </c>
      <c r="F277" s="11" t="s">
        <v>278</v>
      </c>
      <c r="G277" s="11" t="s">
        <v>276</v>
      </c>
      <c r="H277" s="11" t="s">
        <v>276</v>
      </c>
      <c r="I277" s="149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7">
        <v>2</v>
      </c>
    </row>
    <row r="278" spans="1:65">
      <c r="A278" s="29"/>
      <c r="B278" s="19"/>
      <c r="C278" s="9"/>
      <c r="D278" s="25" t="s">
        <v>116</v>
      </c>
      <c r="E278" s="25" t="s">
        <v>306</v>
      </c>
      <c r="F278" s="25" t="s">
        <v>305</v>
      </c>
      <c r="G278" s="25" t="s">
        <v>305</v>
      </c>
      <c r="H278" s="25" t="s">
        <v>309</v>
      </c>
      <c r="I278" s="149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2</v>
      </c>
    </row>
    <row r="279" spans="1:65">
      <c r="A279" s="29"/>
      <c r="B279" s="18">
        <v>1</v>
      </c>
      <c r="C279" s="14">
        <v>1</v>
      </c>
      <c r="D279" s="21">
        <v>0.61199999999999999</v>
      </c>
      <c r="E279" s="21">
        <v>0.61535650342854686</v>
      </c>
      <c r="F279" s="21">
        <v>0.6</v>
      </c>
      <c r="G279" s="144">
        <v>1.045126344900422</v>
      </c>
      <c r="H279" s="21">
        <v>0.57999999999999996</v>
      </c>
      <c r="I279" s="149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1</v>
      </c>
    </row>
    <row r="280" spans="1:65">
      <c r="A280" s="29"/>
      <c r="B280" s="19">
        <v>1</v>
      </c>
      <c r="C280" s="9">
        <v>2</v>
      </c>
      <c r="D280" s="11">
        <v>0.59299999999999997</v>
      </c>
      <c r="E280" s="11">
        <v>0.59441332421476412</v>
      </c>
      <c r="F280" s="11">
        <v>0.6</v>
      </c>
      <c r="G280" s="145">
        <v>1.0156024059020901</v>
      </c>
      <c r="H280" s="11">
        <v>0.56000000000000005</v>
      </c>
      <c r="I280" s="149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6</v>
      </c>
    </row>
    <row r="281" spans="1:65">
      <c r="A281" s="29"/>
      <c r="B281" s="19">
        <v>1</v>
      </c>
      <c r="C281" s="9">
        <v>3</v>
      </c>
      <c r="D281" s="11">
        <v>0.56100000000000005</v>
      </c>
      <c r="E281" s="11">
        <v>0.61453041244797757</v>
      </c>
      <c r="F281" s="143">
        <v>0.7</v>
      </c>
      <c r="G281" s="145">
        <v>1.0639191676003701</v>
      </c>
      <c r="H281" s="11">
        <v>0.57999999999999996</v>
      </c>
      <c r="I281" s="149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16</v>
      </c>
    </row>
    <row r="282" spans="1:65">
      <c r="A282" s="29"/>
      <c r="B282" s="19">
        <v>1</v>
      </c>
      <c r="C282" s="9">
        <v>4</v>
      </c>
      <c r="D282" s="11">
        <v>0.59299999999999997</v>
      </c>
      <c r="E282" s="11">
        <v>0.6110401684552198</v>
      </c>
      <c r="F282" s="11">
        <v>0.6</v>
      </c>
      <c r="G282" s="145">
        <v>0.9808066466677241</v>
      </c>
      <c r="H282" s="143">
        <v>0.53</v>
      </c>
      <c r="I282" s="149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0.59374437652587897</v>
      </c>
    </row>
    <row r="283" spans="1:65">
      <c r="A283" s="29"/>
      <c r="B283" s="19">
        <v>1</v>
      </c>
      <c r="C283" s="9">
        <v>5</v>
      </c>
      <c r="D283" s="11">
        <v>0.60599999999999998</v>
      </c>
      <c r="E283" s="11">
        <v>0.60254184187087068</v>
      </c>
      <c r="F283" s="11">
        <v>0.6</v>
      </c>
      <c r="G283" s="145">
        <v>1.0349626349471961</v>
      </c>
      <c r="H283" s="11">
        <v>0.57999999999999996</v>
      </c>
      <c r="I283" s="149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12</v>
      </c>
    </row>
    <row r="284" spans="1:65">
      <c r="A284" s="29"/>
      <c r="B284" s="19">
        <v>1</v>
      </c>
      <c r="C284" s="9">
        <v>6</v>
      </c>
      <c r="D284" s="11">
        <v>0.61299999999999999</v>
      </c>
      <c r="E284" s="11">
        <v>0.58998278620370992</v>
      </c>
      <c r="F284" s="11">
        <v>0.6</v>
      </c>
      <c r="G284" s="145">
        <v>1.0148239816842279</v>
      </c>
      <c r="H284" s="11">
        <v>0.56999999999999995</v>
      </c>
      <c r="I284" s="149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29"/>
      <c r="B285" s="20" t="s">
        <v>269</v>
      </c>
      <c r="C285" s="12"/>
      <c r="D285" s="22">
        <v>0.59633333333333327</v>
      </c>
      <c r="E285" s="22">
        <v>0.60464417277018156</v>
      </c>
      <c r="F285" s="22">
        <v>0.6166666666666667</v>
      </c>
      <c r="G285" s="22">
        <v>1.0258735302836717</v>
      </c>
      <c r="H285" s="22">
        <v>0.56666666666666665</v>
      </c>
      <c r="I285" s="149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29"/>
      <c r="B286" s="3" t="s">
        <v>270</v>
      </c>
      <c r="C286" s="28"/>
      <c r="D286" s="11">
        <v>0.59949999999999992</v>
      </c>
      <c r="E286" s="11">
        <v>0.60679100516304518</v>
      </c>
      <c r="F286" s="11">
        <v>0.6</v>
      </c>
      <c r="G286" s="11">
        <v>1.0252825204246432</v>
      </c>
      <c r="H286" s="11">
        <v>0.57499999999999996</v>
      </c>
      <c r="I286" s="149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29"/>
      <c r="B287" s="3" t="s">
        <v>271</v>
      </c>
      <c r="C287" s="28"/>
      <c r="D287" s="23">
        <v>1.9428501400433996E-2</v>
      </c>
      <c r="E287" s="23">
        <v>1.0746597948463587E-2</v>
      </c>
      <c r="F287" s="23">
        <v>4.0824829046386291E-2</v>
      </c>
      <c r="G287" s="23">
        <v>2.8842211192112038E-2</v>
      </c>
      <c r="H287" s="23">
        <v>1.9663841605003469E-2</v>
      </c>
      <c r="I287" s="149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3" t="s">
        <v>86</v>
      </c>
      <c r="C288" s="28"/>
      <c r="D288" s="13">
        <v>3.2579935271828953E-2</v>
      </c>
      <c r="E288" s="13">
        <v>1.7773425152231223E-2</v>
      </c>
      <c r="F288" s="13">
        <v>6.6202425480626409E-2</v>
      </c>
      <c r="G288" s="13">
        <v>2.8114782515283994E-2</v>
      </c>
      <c r="H288" s="13">
        <v>3.4700896950006124E-2</v>
      </c>
      <c r="I288" s="149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3" t="s">
        <v>272</v>
      </c>
      <c r="C289" s="28"/>
      <c r="D289" s="13">
        <v>4.3603896050399271E-3</v>
      </c>
      <c r="E289" s="13">
        <v>1.8357725437467831E-2</v>
      </c>
      <c r="F289" s="13">
        <v>3.8606327987324773E-2</v>
      </c>
      <c r="G289" s="13">
        <v>0.72780336259565037</v>
      </c>
      <c r="H289" s="13">
        <v>-4.5604995903539502E-2</v>
      </c>
      <c r="I289" s="149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45" t="s">
        <v>273</v>
      </c>
      <c r="C290" s="46"/>
      <c r="D290" s="44">
        <v>0.47</v>
      </c>
      <c r="E290" s="44">
        <v>0</v>
      </c>
      <c r="F290" s="44">
        <v>0.67</v>
      </c>
      <c r="G290" s="44">
        <v>23.63</v>
      </c>
      <c r="H290" s="44">
        <v>2.13</v>
      </c>
      <c r="I290" s="149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B291" s="30"/>
      <c r="C291" s="20"/>
      <c r="D291" s="20"/>
      <c r="E291" s="20"/>
      <c r="F291" s="20"/>
      <c r="G291" s="20"/>
      <c r="H291" s="20"/>
      <c r="BM291" s="55"/>
    </row>
    <row r="292" spans="1:65" ht="15">
      <c r="B292" s="8" t="s">
        <v>561</v>
      </c>
      <c r="BM292" s="27" t="s">
        <v>275</v>
      </c>
    </row>
    <row r="293" spans="1:65" ht="15">
      <c r="A293" s="24" t="s">
        <v>39</v>
      </c>
      <c r="B293" s="18" t="s">
        <v>110</v>
      </c>
      <c r="C293" s="15" t="s">
        <v>111</v>
      </c>
      <c r="D293" s="16" t="s">
        <v>234</v>
      </c>
      <c r="E293" s="17" t="s">
        <v>234</v>
      </c>
      <c r="F293" s="17" t="s">
        <v>234</v>
      </c>
      <c r="G293" s="17" t="s">
        <v>234</v>
      </c>
      <c r="H293" s="17" t="s">
        <v>234</v>
      </c>
      <c r="I293" s="149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7">
        <v>1</v>
      </c>
    </row>
    <row r="294" spans="1:65">
      <c r="A294" s="29"/>
      <c r="B294" s="19" t="s">
        <v>235</v>
      </c>
      <c r="C294" s="9" t="s">
        <v>235</v>
      </c>
      <c r="D294" s="147" t="s">
        <v>238</v>
      </c>
      <c r="E294" s="148" t="s">
        <v>239</v>
      </c>
      <c r="F294" s="148" t="s">
        <v>242</v>
      </c>
      <c r="G294" s="148" t="s">
        <v>245</v>
      </c>
      <c r="H294" s="148" t="s">
        <v>263</v>
      </c>
      <c r="I294" s="149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7" t="s">
        <v>3</v>
      </c>
    </row>
    <row r="295" spans="1:65">
      <c r="A295" s="29"/>
      <c r="B295" s="19"/>
      <c r="C295" s="9"/>
      <c r="D295" s="10" t="s">
        <v>276</v>
      </c>
      <c r="E295" s="11" t="s">
        <v>276</v>
      </c>
      <c r="F295" s="11" t="s">
        <v>278</v>
      </c>
      <c r="G295" s="11" t="s">
        <v>276</v>
      </c>
      <c r="H295" s="11" t="s">
        <v>276</v>
      </c>
      <c r="I295" s="149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7">
        <v>2</v>
      </c>
    </row>
    <row r="296" spans="1:65">
      <c r="A296" s="29"/>
      <c r="B296" s="19"/>
      <c r="C296" s="9"/>
      <c r="D296" s="25" t="s">
        <v>116</v>
      </c>
      <c r="E296" s="25" t="s">
        <v>306</v>
      </c>
      <c r="F296" s="25" t="s">
        <v>305</v>
      </c>
      <c r="G296" s="25" t="s">
        <v>305</v>
      </c>
      <c r="H296" s="25" t="s">
        <v>309</v>
      </c>
      <c r="I296" s="149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2</v>
      </c>
    </row>
    <row r="297" spans="1:65">
      <c r="A297" s="29"/>
      <c r="B297" s="18">
        <v>1</v>
      </c>
      <c r="C297" s="14">
        <v>1</v>
      </c>
      <c r="D297" s="21">
        <v>1.0449999999999999</v>
      </c>
      <c r="E297" s="21">
        <v>1.0192705263121984</v>
      </c>
      <c r="F297" s="21">
        <v>1</v>
      </c>
      <c r="G297" s="144">
        <v>1.65167987861226</v>
      </c>
      <c r="H297" s="21">
        <v>1.03</v>
      </c>
      <c r="I297" s="149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1</v>
      </c>
    </row>
    <row r="298" spans="1:65">
      <c r="A298" s="29"/>
      <c r="B298" s="19">
        <v>1</v>
      </c>
      <c r="C298" s="9">
        <v>2</v>
      </c>
      <c r="D298" s="11">
        <v>1.0469999999999999</v>
      </c>
      <c r="E298" s="11">
        <v>1.0181395907464905</v>
      </c>
      <c r="F298" s="11">
        <v>1</v>
      </c>
      <c r="G298" s="145">
        <v>1.6476872416725941</v>
      </c>
      <c r="H298" s="11">
        <v>1.03</v>
      </c>
      <c r="I298" s="149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7</v>
      </c>
    </row>
    <row r="299" spans="1:65">
      <c r="A299" s="29"/>
      <c r="B299" s="19">
        <v>1</v>
      </c>
      <c r="C299" s="9">
        <v>3</v>
      </c>
      <c r="D299" s="11">
        <v>1.069</v>
      </c>
      <c r="E299" s="11">
        <v>1.0458791753323649</v>
      </c>
      <c r="F299" s="143">
        <v>0.9</v>
      </c>
      <c r="G299" s="145">
        <v>1.672669708677522</v>
      </c>
      <c r="H299" s="11">
        <v>1.07</v>
      </c>
      <c r="I299" s="149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16</v>
      </c>
    </row>
    <row r="300" spans="1:65">
      <c r="A300" s="29"/>
      <c r="B300" s="19">
        <v>1</v>
      </c>
      <c r="C300" s="9">
        <v>4</v>
      </c>
      <c r="D300" s="11">
        <v>1.0429999999999999</v>
      </c>
      <c r="E300" s="11">
        <v>1.0332315766511759</v>
      </c>
      <c r="F300" s="11">
        <v>1</v>
      </c>
      <c r="G300" s="145">
        <v>1.562346408624312</v>
      </c>
      <c r="H300" s="143">
        <v>0.96</v>
      </c>
      <c r="I300" s="149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1.0301570916535601</v>
      </c>
    </row>
    <row r="301" spans="1:65">
      <c r="A301" s="29"/>
      <c r="B301" s="19">
        <v>1</v>
      </c>
      <c r="C301" s="9">
        <v>5</v>
      </c>
      <c r="D301" s="11">
        <v>1.083</v>
      </c>
      <c r="E301" s="11">
        <v>1.0165186884093327</v>
      </c>
      <c r="F301" s="11">
        <v>1</v>
      </c>
      <c r="G301" s="145">
        <v>1.6330470313557679</v>
      </c>
      <c r="H301" s="11">
        <v>1.02</v>
      </c>
      <c r="I301" s="149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13</v>
      </c>
    </row>
    <row r="302" spans="1:65">
      <c r="A302" s="29"/>
      <c r="B302" s="19">
        <v>1</v>
      </c>
      <c r="C302" s="9">
        <v>6</v>
      </c>
      <c r="D302" s="11">
        <v>1.0920000000000001</v>
      </c>
      <c r="E302" s="11">
        <v>0.98373064223377515</v>
      </c>
      <c r="F302" s="11">
        <v>1</v>
      </c>
      <c r="G302" s="145">
        <v>1.599058368177114</v>
      </c>
      <c r="H302" s="11">
        <v>1.04</v>
      </c>
      <c r="I302" s="149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29"/>
      <c r="B303" s="20" t="s">
        <v>269</v>
      </c>
      <c r="C303" s="12"/>
      <c r="D303" s="22">
        <v>1.0631666666666666</v>
      </c>
      <c r="E303" s="22">
        <v>1.0194616999475563</v>
      </c>
      <c r="F303" s="22">
        <v>0.98333333333333339</v>
      </c>
      <c r="G303" s="22">
        <v>1.6277481061865948</v>
      </c>
      <c r="H303" s="22">
        <v>1.0249999999999999</v>
      </c>
      <c r="I303" s="149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29"/>
      <c r="B304" s="3" t="s">
        <v>270</v>
      </c>
      <c r="C304" s="28"/>
      <c r="D304" s="11">
        <v>1.0579999999999998</v>
      </c>
      <c r="E304" s="11">
        <v>1.0187050585293445</v>
      </c>
      <c r="F304" s="11">
        <v>1</v>
      </c>
      <c r="G304" s="11">
        <v>1.640367136514181</v>
      </c>
      <c r="H304" s="11">
        <v>1.03</v>
      </c>
      <c r="I304" s="149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29"/>
      <c r="B305" s="3" t="s">
        <v>271</v>
      </c>
      <c r="C305" s="28"/>
      <c r="D305" s="23">
        <v>2.1245391657172825E-2</v>
      </c>
      <c r="E305" s="23">
        <v>2.085496023730531E-2</v>
      </c>
      <c r="F305" s="23">
        <v>4.0824829046386291E-2</v>
      </c>
      <c r="G305" s="23">
        <v>4.0290969074335242E-2</v>
      </c>
      <c r="H305" s="23">
        <v>3.6193922141707746E-2</v>
      </c>
      <c r="I305" s="149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86</v>
      </c>
      <c r="C306" s="28"/>
      <c r="D306" s="13">
        <v>1.9983124305226047E-2</v>
      </c>
      <c r="E306" s="13">
        <v>2.0456835444017309E-2</v>
      </c>
      <c r="F306" s="13">
        <v>4.1516775301409785E-2</v>
      </c>
      <c r="G306" s="13">
        <v>2.4752582368980217E-2</v>
      </c>
      <c r="H306" s="13">
        <v>3.5311143552885609E-2</v>
      </c>
      <c r="I306" s="149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3" t="s">
        <v>272</v>
      </c>
      <c r="C307" s="28"/>
      <c r="D307" s="13">
        <v>3.204324396788949E-2</v>
      </c>
      <c r="E307" s="13">
        <v>-1.0382291975329694E-2</v>
      </c>
      <c r="F307" s="13">
        <v>-4.5453027212643216E-2</v>
      </c>
      <c r="G307" s="13">
        <v>0.5800969768346782</v>
      </c>
      <c r="H307" s="13">
        <v>-5.0061215860605079E-3</v>
      </c>
      <c r="I307" s="149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45" t="s">
        <v>273</v>
      </c>
      <c r="C308" s="46"/>
      <c r="D308" s="44">
        <v>0.67</v>
      </c>
      <c r="E308" s="44">
        <v>0.1</v>
      </c>
      <c r="F308" s="44">
        <v>0.74</v>
      </c>
      <c r="G308" s="44">
        <v>10.65</v>
      </c>
      <c r="H308" s="44">
        <v>0</v>
      </c>
      <c r="I308" s="149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B309" s="30"/>
      <c r="C309" s="20"/>
      <c r="D309" s="20"/>
      <c r="E309" s="20"/>
      <c r="F309" s="20"/>
      <c r="G309" s="20"/>
      <c r="H309" s="20"/>
      <c r="BM309" s="55"/>
    </row>
    <row r="310" spans="1:65" ht="15">
      <c r="B310" s="8" t="s">
        <v>562</v>
      </c>
      <c r="BM310" s="27" t="s">
        <v>66</v>
      </c>
    </row>
    <row r="311" spans="1:65" ht="15">
      <c r="A311" s="24" t="s">
        <v>52</v>
      </c>
      <c r="B311" s="18" t="s">
        <v>110</v>
      </c>
      <c r="C311" s="15" t="s">
        <v>111</v>
      </c>
      <c r="D311" s="16" t="s">
        <v>234</v>
      </c>
      <c r="E311" s="17" t="s">
        <v>234</v>
      </c>
      <c r="F311" s="17" t="s">
        <v>234</v>
      </c>
      <c r="G311" s="17" t="s">
        <v>234</v>
      </c>
      <c r="H311" s="17" t="s">
        <v>234</v>
      </c>
      <c r="I311" s="17" t="s">
        <v>234</v>
      </c>
      <c r="J311" s="17" t="s">
        <v>234</v>
      </c>
      <c r="K311" s="17" t="s">
        <v>234</v>
      </c>
      <c r="L311" s="17" t="s">
        <v>234</v>
      </c>
      <c r="M311" s="17" t="s">
        <v>234</v>
      </c>
      <c r="N311" s="17" t="s">
        <v>234</v>
      </c>
      <c r="O311" s="17" t="s">
        <v>234</v>
      </c>
      <c r="P311" s="17" t="s">
        <v>234</v>
      </c>
      <c r="Q311" s="17" t="s">
        <v>234</v>
      </c>
      <c r="R311" s="17" t="s">
        <v>234</v>
      </c>
      <c r="S311" s="17" t="s">
        <v>234</v>
      </c>
      <c r="T311" s="17" t="s">
        <v>234</v>
      </c>
      <c r="U311" s="17" t="s">
        <v>234</v>
      </c>
      <c r="V311" s="17" t="s">
        <v>234</v>
      </c>
      <c r="W311" s="17" t="s">
        <v>234</v>
      </c>
      <c r="X311" s="17" t="s">
        <v>234</v>
      </c>
      <c r="Y311" s="17" t="s">
        <v>234</v>
      </c>
      <c r="Z311" s="17" t="s">
        <v>234</v>
      </c>
      <c r="AA311" s="17" t="s">
        <v>234</v>
      </c>
      <c r="AB311" s="17" t="s">
        <v>234</v>
      </c>
      <c r="AC311" s="17" t="s">
        <v>234</v>
      </c>
      <c r="AD311" s="149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>
        <v>1</v>
      </c>
    </row>
    <row r="312" spans="1:65">
      <c r="A312" s="29"/>
      <c r="B312" s="19" t="s">
        <v>235</v>
      </c>
      <c r="C312" s="9" t="s">
        <v>235</v>
      </c>
      <c r="D312" s="147" t="s">
        <v>237</v>
      </c>
      <c r="E312" s="148" t="s">
        <v>238</v>
      </c>
      <c r="F312" s="148" t="s">
        <v>239</v>
      </c>
      <c r="G312" s="148" t="s">
        <v>240</v>
      </c>
      <c r="H312" s="148" t="s">
        <v>241</v>
      </c>
      <c r="I312" s="148" t="s">
        <v>242</v>
      </c>
      <c r="J312" s="148" t="s">
        <v>243</v>
      </c>
      <c r="K312" s="148" t="s">
        <v>244</v>
      </c>
      <c r="L312" s="148" t="s">
        <v>245</v>
      </c>
      <c r="M312" s="148" t="s">
        <v>247</v>
      </c>
      <c r="N312" s="148" t="s">
        <v>248</v>
      </c>
      <c r="O312" s="148" t="s">
        <v>249</v>
      </c>
      <c r="P312" s="148" t="s">
        <v>250</v>
      </c>
      <c r="Q312" s="148" t="s">
        <v>251</v>
      </c>
      <c r="R312" s="148" t="s">
        <v>252</v>
      </c>
      <c r="S312" s="148" t="s">
        <v>253</v>
      </c>
      <c r="T312" s="148" t="s">
        <v>254</v>
      </c>
      <c r="U312" s="148" t="s">
        <v>255</v>
      </c>
      <c r="V312" s="148" t="s">
        <v>256</v>
      </c>
      <c r="W312" s="148" t="s">
        <v>257</v>
      </c>
      <c r="X312" s="148" t="s">
        <v>258</v>
      </c>
      <c r="Y312" s="148" t="s">
        <v>259</v>
      </c>
      <c r="Z312" s="148" t="s">
        <v>260</v>
      </c>
      <c r="AA312" s="148" t="s">
        <v>261</v>
      </c>
      <c r="AB312" s="148" t="s">
        <v>262</v>
      </c>
      <c r="AC312" s="148" t="s">
        <v>263</v>
      </c>
      <c r="AD312" s="149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 t="s">
        <v>1</v>
      </c>
    </row>
    <row r="313" spans="1:65">
      <c r="A313" s="29"/>
      <c r="B313" s="19"/>
      <c r="C313" s="9"/>
      <c r="D313" s="10" t="s">
        <v>276</v>
      </c>
      <c r="E313" s="11" t="s">
        <v>304</v>
      </c>
      <c r="F313" s="11" t="s">
        <v>276</v>
      </c>
      <c r="G313" s="11" t="s">
        <v>304</v>
      </c>
      <c r="H313" s="11" t="s">
        <v>304</v>
      </c>
      <c r="I313" s="11" t="s">
        <v>278</v>
      </c>
      <c r="J313" s="11" t="s">
        <v>304</v>
      </c>
      <c r="K313" s="11" t="s">
        <v>278</v>
      </c>
      <c r="L313" s="11" t="s">
        <v>304</v>
      </c>
      <c r="M313" s="11" t="s">
        <v>278</v>
      </c>
      <c r="N313" s="11" t="s">
        <v>278</v>
      </c>
      <c r="O313" s="11" t="s">
        <v>278</v>
      </c>
      <c r="P313" s="11" t="s">
        <v>276</v>
      </c>
      <c r="Q313" s="11" t="s">
        <v>276</v>
      </c>
      <c r="R313" s="11" t="s">
        <v>276</v>
      </c>
      <c r="S313" s="11" t="s">
        <v>276</v>
      </c>
      <c r="T313" s="11" t="s">
        <v>276</v>
      </c>
      <c r="U313" s="11" t="s">
        <v>278</v>
      </c>
      <c r="V313" s="11" t="s">
        <v>278</v>
      </c>
      <c r="W313" s="11" t="s">
        <v>278</v>
      </c>
      <c r="X313" s="11" t="s">
        <v>304</v>
      </c>
      <c r="Y313" s="11" t="s">
        <v>276</v>
      </c>
      <c r="Z313" s="11" t="s">
        <v>278</v>
      </c>
      <c r="AA313" s="11" t="s">
        <v>278</v>
      </c>
      <c r="AB313" s="11" t="s">
        <v>304</v>
      </c>
      <c r="AC313" s="11" t="s">
        <v>304</v>
      </c>
      <c r="AD313" s="149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2</v>
      </c>
    </row>
    <row r="314" spans="1:65">
      <c r="A314" s="29"/>
      <c r="B314" s="19"/>
      <c r="C314" s="9"/>
      <c r="D314" s="25" t="s">
        <v>305</v>
      </c>
      <c r="E314" s="25" t="s">
        <v>116</v>
      </c>
      <c r="F314" s="25" t="s">
        <v>306</v>
      </c>
      <c r="G314" s="25" t="s">
        <v>305</v>
      </c>
      <c r="H314" s="25" t="s">
        <v>307</v>
      </c>
      <c r="I314" s="25" t="s">
        <v>305</v>
      </c>
      <c r="J314" s="25" t="s">
        <v>308</v>
      </c>
      <c r="K314" s="25" t="s">
        <v>307</v>
      </c>
      <c r="L314" s="25" t="s">
        <v>305</v>
      </c>
      <c r="M314" s="25" t="s">
        <v>308</v>
      </c>
      <c r="N314" s="25" t="s">
        <v>308</v>
      </c>
      <c r="O314" s="25" t="s">
        <v>306</v>
      </c>
      <c r="P314" s="25" t="s">
        <v>305</v>
      </c>
      <c r="Q314" s="25" t="s">
        <v>305</v>
      </c>
      <c r="R314" s="25" t="s">
        <v>305</v>
      </c>
      <c r="S314" s="25" t="s">
        <v>305</v>
      </c>
      <c r="T314" s="25" t="s">
        <v>305</v>
      </c>
      <c r="U314" s="25" t="s">
        <v>307</v>
      </c>
      <c r="V314" s="25" t="s">
        <v>279</v>
      </c>
      <c r="W314" s="25" t="s">
        <v>306</v>
      </c>
      <c r="X314" s="25" t="s">
        <v>308</v>
      </c>
      <c r="Y314" s="25" t="s">
        <v>279</v>
      </c>
      <c r="Z314" s="25" t="s">
        <v>308</v>
      </c>
      <c r="AA314" s="25" t="s">
        <v>305</v>
      </c>
      <c r="AB314" s="25" t="s">
        <v>308</v>
      </c>
      <c r="AC314" s="25" t="s">
        <v>309</v>
      </c>
      <c r="AD314" s="149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7">
        <v>3</v>
      </c>
    </row>
    <row r="315" spans="1:65">
      <c r="A315" s="29"/>
      <c r="B315" s="18">
        <v>1</v>
      </c>
      <c r="C315" s="14">
        <v>1</v>
      </c>
      <c r="D315" s="150">
        <v>2.94</v>
      </c>
      <c r="E315" s="21">
        <v>3.03</v>
      </c>
      <c r="F315" s="21">
        <v>3.131825873853761</v>
      </c>
      <c r="G315" s="21">
        <v>3.36</v>
      </c>
      <c r="H315" s="21">
        <v>3.2099999999999995</v>
      </c>
      <c r="I315" s="21">
        <v>3.2099999999999995</v>
      </c>
      <c r="J315" s="21">
        <v>3.06</v>
      </c>
      <c r="K315" s="21">
        <v>3.3000000000000003</v>
      </c>
      <c r="L315" s="21">
        <v>2.9885599999999997</v>
      </c>
      <c r="M315" s="21">
        <v>3.01</v>
      </c>
      <c r="N315" s="21">
        <v>2.94</v>
      </c>
      <c r="O315" s="21">
        <v>3.2400000000000007</v>
      </c>
      <c r="P315" s="21">
        <v>2.88</v>
      </c>
      <c r="Q315" s="21">
        <v>3.07</v>
      </c>
      <c r="R315" s="21">
        <v>3.03</v>
      </c>
      <c r="S315" s="21">
        <v>3.06</v>
      </c>
      <c r="T315" s="21">
        <v>2.95</v>
      </c>
      <c r="U315" s="21">
        <v>3.1071730411426053</v>
      </c>
      <c r="V315" s="144">
        <v>14866.912730000002</v>
      </c>
      <c r="W315" s="21">
        <v>2.81</v>
      </c>
      <c r="X315" s="21">
        <v>3.09</v>
      </c>
      <c r="Y315" s="21">
        <v>2.89</v>
      </c>
      <c r="Z315" s="21">
        <v>3.07</v>
      </c>
      <c r="AA315" s="21">
        <v>3.01</v>
      </c>
      <c r="AB315" s="144">
        <v>3.55</v>
      </c>
      <c r="AC315" s="21">
        <v>2.89</v>
      </c>
      <c r="AD315" s="149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7">
        <v>1</v>
      </c>
    </row>
    <row r="316" spans="1:65">
      <c r="A316" s="29"/>
      <c r="B316" s="19">
        <v>1</v>
      </c>
      <c r="C316" s="9">
        <v>2</v>
      </c>
      <c r="D316" s="11">
        <v>2.81</v>
      </c>
      <c r="E316" s="11">
        <v>3</v>
      </c>
      <c r="F316" s="11">
        <v>3.1648089185971</v>
      </c>
      <c r="G316" s="11">
        <v>3.2825000000000002</v>
      </c>
      <c r="H316" s="11">
        <v>3.16</v>
      </c>
      <c r="I316" s="11">
        <v>3.25</v>
      </c>
      <c r="J316" s="11">
        <v>3.1300000000000003</v>
      </c>
      <c r="K316" s="11">
        <v>3.2399999999999998</v>
      </c>
      <c r="L316" s="11">
        <v>2.9542260000000002</v>
      </c>
      <c r="M316" s="11">
        <v>3.03</v>
      </c>
      <c r="N316" s="11">
        <v>2.92</v>
      </c>
      <c r="O316" s="11">
        <v>3.19</v>
      </c>
      <c r="P316" s="11">
        <v>2.96</v>
      </c>
      <c r="Q316" s="11">
        <v>3.17</v>
      </c>
      <c r="R316" s="11">
        <v>2.96</v>
      </c>
      <c r="S316" s="11">
        <v>3.04</v>
      </c>
      <c r="T316" s="11">
        <v>2.97</v>
      </c>
      <c r="U316" s="11">
        <v>3.1538557810531893</v>
      </c>
      <c r="V316" s="145">
        <v>15897.220154999999</v>
      </c>
      <c r="W316" s="11">
        <v>2.79</v>
      </c>
      <c r="X316" s="11">
        <v>3.1</v>
      </c>
      <c r="Y316" s="11">
        <v>2.92</v>
      </c>
      <c r="Z316" s="11">
        <v>3.09</v>
      </c>
      <c r="AA316" s="11">
        <v>2.98</v>
      </c>
      <c r="AB316" s="145">
        <v>3.6900000000000004</v>
      </c>
      <c r="AC316" s="11">
        <v>2.84</v>
      </c>
      <c r="AD316" s="149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 t="e">
        <v>#N/A</v>
      </c>
    </row>
    <row r="317" spans="1:65">
      <c r="A317" s="29"/>
      <c r="B317" s="19">
        <v>1</v>
      </c>
      <c r="C317" s="9">
        <v>3</v>
      </c>
      <c r="D317" s="11">
        <v>2.83</v>
      </c>
      <c r="E317" s="11">
        <v>2.91</v>
      </c>
      <c r="F317" s="11">
        <v>3.187072114078318</v>
      </c>
      <c r="G317" s="11">
        <v>3.3460000000000005</v>
      </c>
      <c r="H317" s="11">
        <v>3.15</v>
      </c>
      <c r="I317" s="11">
        <v>3.2199999999999998</v>
      </c>
      <c r="J317" s="11">
        <v>3.03</v>
      </c>
      <c r="K317" s="11">
        <v>3.25</v>
      </c>
      <c r="L317" s="11">
        <v>2.942904</v>
      </c>
      <c r="M317" s="11">
        <v>3.03</v>
      </c>
      <c r="N317" s="11">
        <v>2.85</v>
      </c>
      <c r="O317" s="11">
        <v>3.25</v>
      </c>
      <c r="P317" s="11">
        <v>2.94</v>
      </c>
      <c r="Q317" s="11">
        <v>3.07</v>
      </c>
      <c r="R317" s="11">
        <v>3.05</v>
      </c>
      <c r="S317" s="11">
        <v>3.03</v>
      </c>
      <c r="T317" s="11">
        <v>2.93</v>
      </c>
      <c r="U317" s="11">
        <v>3.1598062581099375</v>
      </c>
      <c r="V317" s="145">
        <v>14608.016449999999</v>
      </c>
      <c r="W317" s="11">
        <v>2.8</v>
      </c>
      <c r="X317" s="11">
        <v>3.1400000000000006</v>
      </c>
      <c r="Y317" s="11">
        <v>3.04</v>
      </c>
      <c r="Z317" s="11">
        <v>3.05</v>
      </c>
      <c r="AA317" s="11">
        <v>2.95</v>
      </c>
      <c r="AB317" s="145">
        <v>3.4799999999999995</v>
      </c>
      <c r="AC317" s="11">
        <v>2.86</v>
      </c>
      <c r="AD317" s="149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>
        <v>16</v>
      </c>
    </row>
    <row r="318" spans="1:65">
      <c r="A318" s="29"/>
      <c r="B318" s="19">
        <v>1</v>
      </c>
      <c r="C318" s="9">
        <v>4</v>
      </c>
      <c r="D318" s="11">
        <v>2.85</v>
      </c>
      <c r="E318" s="11">
        <v>3.01</v>
      </c>
      <c r="F318" s="11">
        <v>3.1159237925482302</v>
      </c>
      <c r="G318" s="11">
        <v>3.3734999999999999</v>
      </c>
      <c r="H318" s="11">
        <v>3.18</v>
      </c>
      <c r="I318" s="11">
        <v>3.2400000000000007</v>
      </c>
      <c r="J318" s="11">
        <v>3.07</v>
      </c>
      <c r="K318" s="11">
        <v>3.2800000000000002</v>
      </c>
      <c r="L318" s="11">
        <v>2.9863560000000002</v>
      </c>
      <c r="M318" s="11">
        <v>3.06</v>
      </c>
      <c r="N318" s="11">
        <v>2.93</v>
      </c>
      <c r="O318" s="11">
        <v>3.16</v>
      </c>
      <c r="P318" s="11">
        <v>2.88</v>
      </c>
      <c r="Q318" s="11">
        <v>3.1400000000000006</v>
      </c>
      <c r="R318" s="11">
        <v>2.97</v>
      </c>
      <c r="S318" s="11">
        <v>3.03</v>
      </c>
      <c r="T318" s="11">
        <v>2.97</v>
      </c>
      <c r="U318" s="11">
        <v>3.1147571710564383</v>
      </c>
      <c r="V318" s="145">
        <v>14491.564344999997</v>
      </c>
      <c r="W318" s="11">
        <v>2.81</v>
      </c>
      <c r="X318" s="11">
        <v>3.15</v>
      </c>
      <c r="Y318" s="11">
        <v>3.02</v>
      </c>
      <c r="Z318" s="11">
        <v>3.11</v>
      </c>
      <c r="AA318" s="11">
        <v>2.97</v>
      </c>
      <c r="AB318" s="145">
        <v>3.83</v>
      </c>
      <c r="AC318" s="11">
        <v>2.62</v>
      </c>
      <c r="AD318" s="149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3.0440073363991633</v>
      </c>
    </row>
    <row r="319" spans="1:65">
      <c r="A319" s="29"/>
      <c r="B319" s="19">
        <v>1</v>
      </c>
      <c r="C319" s="9">
        <v>5</v>
      </c>
      <c r="D319" s="11">
        <v>2.84</v>
      </c>
      <c r="E319" s="11">
        <v>3</v>
      </c>
      <c r="F319" s="11">
        <v>3.1720774743505507</v>
      </c>
      <c r="G319" s="11">
        <v>3.3149999999999999</v>
      </c>
      <c r="H319" s="11">
        <v>3.15</v>
      </c>
      <c r="I319" s="11">
        <v>3.11</v>
      </c>
      <c r="J319" s="11">
        <v>3.08</v>
      </c>
      <c r="K319" s="11">
        <v>3.2800000000000002</v>
      </c>
      <c r="L319" s="11">
        <v>2.9593039999999999</v>
      </c>
      <c r="M319" s="11">
        <v>3.04</v>
      </c>
      <c r="N319" s="11">
        <v>2.94</v>
      </c>
      <c r="O319" s="11">
        <v>3.2400000000000007</v>
      </c>
      <c r="P319" s="11">
        <v>2.93</v>
      </c>
      <c r="Q319" s="11">
        <v>3.09</v>
      </c>
      <c r="R319" s="11">
        <v>2.92</v>
      </c>
      <c r="S319" s="11">
        <v>2.99</v>
      </c>
      <c r="T319" s="11">
        <v>2.96</v>
      </c>
      <c r="U319" s="11">
        <v>3.1338841669384507</v>
      </c>
      <c r="V319" s="145">
        <v>15676.526414999998</v>
      </c>
      <c r="W319" s="11">
        <v>2.8</v>
      </c>
      <c r="X319" s="11">
        <v>3.15</v>
      </c>
      <c r="Y319" s="11">
        <v>3.02</v>
      </c>
      <c r="Z319" s="11">
        <v>3.12</v>
      </c>
      <c r="AA319" s="11">
        <v>2.99</v>
      </c>
      <c r="AB319" s="145">
        <v>3.8</v>
      </c>
      <c r="AC319" s="11">
        <v>2.82</v>
      </c>
      <c r="AD319" s="149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>
        <v>85</v>
      </c>
    </row>
    <row r="320" spans="1:65">
      <c r="A320" s="29"/>
      <c r="B320" s="19">
        <v>1</v>
      </c>
      <c r="C320" s="9">
        <v>6</v>
      </c>
      <c r="D320" s="11">
        <v>2.8</v>
      </c>
      <c r="E320" s="11">
        <v>3.07</v>
      </c>
      <c r="F320" s="11">
        <v>3.0777379902719568</v>
      </c>
      <c r="G320" s="11">
        <v>3.386333333333333</v>
      </c>
      <c r="H320" s="11">
        <v>3.2099999999999995</v>
      </c>
      <c r="I320" s="11">
        <v>3.18</v>
      </c>
      <c r="J320" s="11">
        <v>3.07</v>
      </c>
      <c r="K320" s="11">
        <v>3.2</v>
      </c>
      <c r="L320" s="11">
        <v>2.9709939999999997</v>
      </c>
      <c r="M320" s="11">
        <v>3.02</v>
      </c>
      <c r="N320" s="11">
        <v>2.9</v>
      </c>
      <c r="O320" s="11">
        <v>3.2099999999999995</v>
      </c>
      <c r="P320" s="11">
        <v>2.91</v>
      </c>
      <c r="Q320" s="11">
        <v>3.1</v>
      </c>
      <c r="R320" s="11">
        <v>2.97</v>
      </c>
      <c r="S320" s="11">
        <v>3.02</v>
      </c>
      <c r="T320" s="11">
        <v>2.98</v>
      </c>
      <c r="U320" s="11">
        <v>3.1304565261457022</v>
      </c>
      <c r="V320" s="145">
        <v>16541.969839999998</v>
      </c>
      <c r="W320" s="11">
        <v>2.82</v>
      </c>
      <c r="X320" s="11">
        <v>3.09</v>
      </c>
      <c r="Y320" s="11">
        <v>2.98</v>
      </c>
      <c r="Z320" s="11">
        <v>3.08</v>
      </c>
      <c r="AA320" s="143">
        <v>3.08</v>
      </c>
      <c r="AB320" s="145">
        <v>3.71</v>
      </c>
      <c r="AC320" s="143">
        <v>3.3000000000000003</v>
      </c>
      <c r="AD320" s="149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20" t="s">
        <v>269</v>
      </c>
      <c r="C321" s="12"/>
      <c r="D321" s="22">
        <v>2.8450000000000002</v>
      </c>
      <c r="E321" s="22">
        <v>3.0033333333333334</v>
      </c>
      <c r="F321" s="22">
        <v>3.1415743606166529</v>
      </c>
      <c r="G321" s="22">
        <v>3.3438888888888889</v>
      </c>
      <c r="H321" s="22">
        <v>3.1766666666666663</v>
      </c>
      <c r="I321" s="22">
        <v>3.2016666666666667</v>
      </c>
      <c r="J321" s="22">
        <v>3.0733333333333337</v>
      </c>
      <c r="K321" s="22">
        <v>3.2583333333333333</v>
      </c>
      <c r="L321" s="22">
        <v>2.9670573333333334</v>
      </c>
      <c r="M321" s="22">
        <v>3.0316666666666663</v>
      </c>
      <c r="N321" s="22">
        <v>2.9133333333333327</v>
      </c>
      <c r="O321" s="22">
        <v>3.2150000000000003</v>
      </c>
      <c r="P321" s="22">
        <v>2.9166666666666665</v>
      </c>
      <c r="Q321" s="22">
        <v>3.1066666666666669</v>
      </c>
      <c r="R321" s="22">
        <v>2.9833333333333329</v>
      </c>
      <c r="S321" s="22">
        <v>3.0283333333333329</v>
      </c>
      <c r="T321" s="22">
        <v>2.9600000000000004</v>
      </c>
      <c r="U321" s="22">
        <v>3.1333221574077208</v>
      </c>
      <c r="V321" s="22">
        <v>15347.034989166665</v>
      </c>
      <c r="W321" s="22">
        <v>2.8049999999999997</v>
      </c>
      <c r="X321" s="22">
        <v>3.1199999999999997</v>
      </c>
      <c r="Y321" s="22">
        <v>2.9783333333333335</v>
      </c>
      <c r="Z321" s="22">
        <v>3.0866666666666673</v>
      </c>
      <c r="AA321" s="22">
        <v>2.9966666666666675</v>
      </c>
      <c r="AB321" s="22">
        <v>3.6766666666666663</v>
      </c>
      <c r="AC321" s="22">
        <v>2.8883333333333336</v>
      </c>
      <c r="AD321" s="149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29"/>
      <c r="B322" s="3" t="s">
        <v>270</v>
      </c>
      <c r="C322" s="28"/>
      <c r="D322" s="11">
        <v>2.835</v>
      </c>
      <c r="E322" s="11">
        <v>3.0049999999999999</v>
      </c>
      <c r="F322" s="11">
        <v>3.1483173962254307</v>
      </c>
      <c r="G322" s="11">
        <v>3.3530000000000002</v>
      </c>
      <c r="H322" s="11">
        <v>3.17</v>
      </c>
      <c r="I322" s="11">
        <v>3.2149999999999999</v>
      </c>
      <c r="J322" s="11">
        <v>3.07</v>
      </c>
      <c r="K322" s="11">
        <v>3.2650000000000001</v>
      </c>
      <c r="L322" s="11">
        <v>2.9651489999999998</v>
      </c>
      <c r="M322" s="11">
        <v>3.03</v>
      </c>
      <c r="N322" s="11">
        <v>2.9249999999999998</v>
      </c>
      <c r="O322" s="11">
        <v>3.2250000000000001</v>
      </c>
      <c r="P322" s="11">
        <v>2.92</v>
      </c>
      <c r="Q322" s="11">
        <v>3.0949999999999998</v>
      </c>
      <c r="R322" s="11">
        <v>2.97</v>
      </c>
      <c r="S322" s="11">
        <v>3.03</v>
      </c>
      <c r="T322" s="11">
        <v>2.9649999999999999</v>
      </c>
      <c r="U322" s="11">
        <v>3.1321703465420763</v>
      </c>
      <c r="V322" s="11">
        <v>15271.7195725</v>
      </c>
      <c r="W322" s="11">
        <v>2.8049999999999997</v>
      </c>
      <c r="X322" s="11">
        <v>3.12</v>
      </c>
      <c r="Y322" s="11">
        <v>3</v>
      </c>
      <c r="Z322" s="11">
        <v>3.085</v>
      </c>
      <c r="AA322" s="11">
        <v>2.9850000000000003</v>
      </c>
      <c r="AB322" s="11">
        <v>3.7</v>
      </c>
      <c r="AC322" s="11">
        <v>2.8499999999999996</v>
      </c>
      <c r="AD322" s="149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29"/>
      <c r="B323" s="3" t="s">
        <v>271</v>
      </c>
      <c r="C323" s="28"/>
      <c r="D323" s="23">
        <v>5.0099900199501404E-2</v>
      </c>
      <c r="E323" s="23">
        <v>5.2788887719544292E-2</v>
      </c>
      <c r="F323" s="23">
        <v>4.091062702343385E-2</v>
      </c>
      <c r="G323" s="23">
        <v>3.8847231656932726E-2</v>
      </c>
      <c r="H323" s="23">
        <v>2.8047578623949968E-2</v>
      </c>
      <c r="I323" s="23">
        <v>5.1153364177409448E-2</v>
      </c>
      <c r="J323" s="23">
        <v>3.2659863237109212E-2</v>
      </c>
      <c r="K323" s="23">
        <v>3.6009258068817149E-2</v>
      </c>
      <c r="L323" s="23">
        <v>1.8212310986436192E-2</v>
      </c>
      <c r="M323" s="23">
        <v>1.7224014243685165E-2</v>
      </c>
      <c r="N323" s="23">
        <v>3.4448028487370136E-2</v>
      </c>
      <c r="O323" s="23">
        <v>3.5071355833500531E-2</v>
      </c>
      <c r="P323" s="23">
        <v>3.265986323710908E-2</v>
      </c>
      <c r="Q323" s="23">
        <v>4.0331955899344601E-2</v>
      </c>
      <c r="R323" s="23">
        <v>4.802776974487425E-2</v>
      </c>
      <c r="S323" s="23">
        <v>2.3166067138525346E-2</v>
      </c>
      <c r="T323" s="23">
        <v>1.7888543819998284E-2</v>
      </c>
      <c r="U323" s="23">
        <v>2.0784609627949344E-2</v>
      </c>
      <c r="V323" s="23">
        <v>818.24610260569932</v>
      </c>
      <c r="W323" s="23">
        <v>1.0488088481701503E-2</v>
      </c>
      <c r="X323" s="23">
        <v>2.9664793948382739E-2</v>
      </c>
      <c r="Y323" s="23">
        <v>6.0800219297850115E-2</v>
      </c>
      <c r="Z323" s="23">
        <v>2.5819888974716182E-2</v>
      </c>
      <c r="AA323" s="23">
        <v>4.5460605656619468E-2</v>
      </c>
      <c r="AB323" s="23">
        <v>0.13764689123502466</v>
      </c>
      <c r="AC323" s="23">
        <v>0.22328606464951348</v>
      </c>
      <c r="AD323" s="201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/>
      <c r="AO323" s="202"/>
      <c r="AP323" s="202"/>
      <c r="AQ323" s="202"/>
      <c r="AR323" s="202"/>
      <c r="AS323" s="202"/>
      <c r="AT323" s="202"/>
      <c r="AU323" s="202"/>
      <c r="AV323" s="202"/>
      <c r="AW323" s="202"/>
      <c r="AX323" s="202"/>
      <c r="AY323" s="202"/>
      <c r="AZ323" s="202"/>
      <c r="BA323" s="202"/>
      <c r="BB323" s="202"/>
      <c r="BC323" s="202"/>
      <c r="BD323" s="202"/>
      <c r="BE323" s="202"/>
      <c r="BF323" s="202"/>
      <c r="BG323" s="202"/>
      <c r="BH323" s="202"/>
      <c r="BI323" s="202"/>
      <c r="BJ323" s="202"/>
      <c r="BK323" s="202"/>
      <c r="BL323" s="202"/>
      <c r="BM323" s="56"/>
    </row>
    <row r="324" spans="1:65">
      <c r="A324" s="29"/>
      <c r="B324" s="3" t="s">
        <v>86</v>
      </c>
      <c r="C324" s="28"/>
      <c r="D324" s="13">
        <v>1.7609806748506644E-2</v>
      </c>
      <c r="E324" s="13">
        <v>1.7576766166329954E-2</v>
      </c>
      <c r="F324" s="13">
        <v>1.3022332858421849E-2</v>
      </c>
      <c r="G324" s="13">
        <v>1.1617381123521998E-2</v>
      </c>
      <c r="H324" s="13">
        <v>8.8292482551783746E-3</v>
      </c>
      <c r="I324" s="13">
        <v>1.5977104896640119E-2</v>
      </c>
      <c r="J324" s="13">
        <v>1.0626853547866336E-2</v>
      </c>
      <c r="K324" s="13">
        <v>1.1051434701427259E-2</v>
      </c>
      <c r="L324" s="13">
        <v>6.1381729236676449E-3</v>
      </c>
      <c r="M324" s="13">
        <v>5.6813680847779555E-3</v>
      </c>
      <c r="N324" s="13">
        <v>1.1824266071179684E-2</v>
      </c>
      <c r="O324" s="13">
        <v>1.0908664333903742E-2</v>
      </c>
      <c r="P324" s="13">
        <v>1.1197667395580256E-2</v>
      </c>
      <c r="Q324" s="13">
        <v>1.2982389237986459E-2</v>
      </c>
      <c r="R324" s="13">
        <v>1.6098693769231596E-2</v>
      </c>
      <c r="S324" s="13">
        <v>7.649774509144309E-3</v>
      </c>
      <c r="T324" s="13">
        <v>6.0434269662156355E-3</v>
      </c>
      <c r="U324" s="13">
        <v>6.633409711417927E-3</v>
      </c>
      <c r="V324" s="13">
        <v>5.3316233603643438E-2</v>
      </c>
      <c r="W324" s="13">
        <v>3.7390689774336912E-3</v>
      </c>
      <c r="X324" s="13">
        <v>9.5079467783278013E-3</v>
      </c>
      <c r="Y324" s="13">
        <v>2.0414175477733668E-2</v>
      </c>
      <c r="Z324" s="13">
        <v>8.3649748298216548E-3</v>
      </c>
      <c r="AA324" s="13">
        <v>1.5170391209105492E-2</v>
      </c>
      <c r="AB324" s="13">
        <v>3.7437957724848051E-2</v>
      </c>
      <c r="AC324" s="13">
        <v>7.730619664726375E-2</v>
      </c>
      <c r="AD324" s="149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29"/>
      <c r="B325" s="3" t="s">
        <v>272</v>
      </c>
      <c r="C325" s="28"/>
      <c r="D325" s="13">
        <v>-6.5376759779618099E-2</v>
      </c>
      <c r="E325" s="13">
        <v>-1.3361992456281113E-2</v>
      </c>
      <c r="F325" s="13">
        <v>3.2052164609072342E-2</v>
      </c>
      <c r="G325" s="13">
        <v>9.851538427777351E-2</v>
      </c>
      <c r="H325" s="13">
        <v>4.3580489666108724E-2</v>
      </c>
      <c r="I325" s="13">
        <v>5.1793347664530476E-2</v>
      </c>
      <c r="J325" s="13">
        <v>9.634009939299526E-3</v>
      </c>
      <c r="K325" s="13">
        <v>7.0409159127619469E-2</v>
      </c>
      <c r="L325" s="13">
        <v>-2.5279177926310847E-2</v>
      </c>
      <c r="M325" s="13">
        <v>-4.0540867247367274E-3</v>
      </c>
      <c r="N325" s="13">
        <v>-4.2928281250599221E-2</v>
      </c>
      <c r="O325" s="13">
        <v>5.6173538597022121E-2</v>
      </c>
      <c r="P325" s="13">
        <v>-4.1833233517476143E-2</v>
      </c>
      <c r="Q325" s="13">
        <v>2.0584487270528307E-2</v>
      </c>
      <c r="R325" s="13">
        <v>-1.9932278855018581E-2</v>
      </c>
      <c r="S325" s="13">
        <v>-5.1491344578595832E-3</v>
      </c>
      <c r="T325" s="13">
        <v>-2.7597612986878461E-2</v>
      </c>
      <c r="U325" s="13">
        <v>2.9341197683909082E-2</v>
      </c>
      <c r="V325" s="13">
        <v>5040.7207625133642</v>
      </c>
      <c r="W325" s="13">
        <v>-7.8517332577092813E-2</v>
      </c>
      <c r="X325" s="13">
        <v>2.496467820301973E-2</v>
      </c>
      <c r="Y325" s="13">
        <v>-2.1574850454702643E-2</v>
      </c>
      <c r="Z325" s="13">
        <v>1.4014200871791171E-2</v>
      </c>
      <c r="AA325" s="13">
        <v>-1.5552087922526603E-2</v>
      </c>
      <c r="AB325" s="13">
        <v>0.20783764963454132</v>
      </c>
      <c r="AC325" s="13">
        <v>-5.1141139249020529E-2</v>
      </c>
      <c r="AD325" s="149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45" t="s">
        <v>273</v>
      </c>
      <c r="C326" s="46"/>
      <c r="D326" s="44">
        <v>1.54</v>
      </c>
      <c r="E326" s="44">
        <v>0.37</v>
      </c>
      <c r="F326" s="44">
        <v>0.66</v>
      </c>
      <c r="G326" s="44">
        <v>2.16</v>
      </c>
      <c r="H326" s="44">
        <v>0.92</v>
      </c>
      <c r="I326" s="44">
        <v>1.1100000000000001</v>
      </c>
      <c r="J326" s="44">
        <v>0.15</v>
      </c>
      <c r="K326" s="44">
        <v>1.53</v>
      </c>
      <c r="L326" s="44">
        <v>0.63</v>
      </c>
      <c r="M326" s="44">
        <v>0.15</v>
      </c>
      <c r="N326" s="44">
        <v>1.03</v>
      </c>
      <c r="O326" s="44">
        <v>1.21</v>
      </c>
      <c r="P326" s="44">
        <v>1.01</v>
      </c>
      <c r="Q326" s="44">
        <v>0.4</v>
      </c>
      <c r="R326" s="44">
        <v>0.51</v>
      </c>
      <c r="S326" s="44">
        <v>0.18</v>
      </c>
      <c r="T326" s="44">
        <v>0.69</v>
      </c>
      <c r="U326" s="44">
        <v>0.6</v>
      </c>
      <c r="V326" s="44">
        <v>113965.24</v>
      </c>
      <c r="W326" s="44">
        <v>1.84</v>
      </c>
      <c r="X326" s="44">
        <v>0.5</v>
      </c>
      <c r="Y326" s="44">
        <v>0.55000000000000004</v>
      </c>
      <c r="Z326" s="44">
        <v>0.25</v>
      </c>
      <c r="AA326" s="44">
        <v>0.41</v>
      </c>
      <c r="AB326" s="44">
        <v>4.6399999999999997</v>
      </c>
      <c r="AC326" s="44">
        <v>1.22</v>
      </c>
      <c r="AD326" s="149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B327" s="3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BM327" s="55"/>
    </row>
    <row r="328" spans="1:65" ht="15">
      <c r="B328" s="8" t="s">
        <v>563</v>
      </c>
      <c r="BM328" s="27" t="s">
        <v>66</v>
      </c>
    </row>
    <row r="329" spans="1:65" ht="15">
      <c r="A329" s="24" t="s">
        <v>42</v>
      </c>
      <c r="B329" s="18" t="s">
        <v>110</v>
      </c>
      <c r="C329" s="15" t="s">
        <v>111</v>
      </c>
      <c r="D329" s="16" t="s">
        <v>234</v>
      </c>
      <c r="E329" s="17" t="s">
        <v>234</v>
      </c>
      <c r="F329" s="17" t="s">
        <v>234</v>
      </c>
      <c r="G329" s="17" t="s">
        <v>234</v>
      </c>
      <c r="H329" s="17" t="s">
        <v>234</v>
      </c>
      <c r="I329" s="17" t="s">
        <v>234</v>
      </c>
      <c r="J329" s="17" t="s">
        <v>234</v>
      </c>
      <c r="K329" s="17" t="s">
        <v>234</v>
      </c>
      <c r="L329" s="17" t="s">
        <v>234</v>
      </c>
      <c r="M329" s="17" t="s">
        <v>234</v>
      </c>
      <c r="N329" s="17" t="s">
        <v>234</v>
      </c>
      <c r="O329" s="17" t="s">
        <v>234</v>
      </c>
      <c r="P329" s="17" t="s">
        <v>234</v>
      </c>
      <c r="Q329" s="17" t="s">
        <v>234</v>
      </c>
      <c r="R329" s="17" t="s">
        <v>234</v>
      </c>
      <c r="S329" s="17" t="s">
        <v>234</v>
      </c>
      <c r="T329" s="17" t="s">
        <v>234</v>
      </c>
      <c r="U329" s="17" t="s">
        <v>234</v>
      </c>
      <c r="V329" s="17" t="s">
        <v>234</v>
      </c>
      <c r="W329" s="17" t="s">
        <v>234</v>
      </c>
      <c r="X329" s="17" t="s">
        <v>234</v>
      </c>
      <c r="Y329" s="17" t="s">
        <v>234</v>
      </c>
      <c r="Z329" s="17" t="s">
        <v>234</v>
      </c>
      <c r="AA329" s="17" t="s">
        <v>234</v>
      </c>
      <c r="AB329" s="149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7">
        <v>1</v>
      </c>
    </row>
    <row r="330" spans="1:65">
      <c r="A330" s="29"/>
      <c r="B330" s="19" t="s">
        <v>235</v>
      </c>
      <c r="C330" s="9" t="s">
        <v>235</v>
      </c>
      <c r="D330" s="147" t="s">
        <v>237</v>
      </c>
      <c r="E330" s="148" t="s">
        <v>238</v>
      </c>
      <c r="F330" s="148" t="s">
        <v>239</v>
      </c>
      <c r="G330" s="148" t="s">
        <v>240</v>
      </c>
      <c r="H330" s="148" t="s">
        <v>241</v>
      </c>
      <c r="I330" s="148" t="s">
        <v>242</v>
      </c>
      <c r="J330" s="148" t="s">
        <v>243</v>
      </c>
      <c r="K330" s="148" t="s">
        <v>244</v>
      </c>
      <c r="L330" s="148" t="s">
        <v>245</v>
      </c>
      <c r="M330" s="148" t="s">
        <v>247</v>
      </c>
      <c r="N330" s="148" t="s">
        <v>248</v>
      </c>
      <c r="O330" s="148" t="s">
        <v>249</v>
      </c>
      <c r="P330" s="148" t="s">
        <v>250</v>
      </c>
      <c r="Q330" s="148" t="s">
        <v>251</v>
      </c>
      <c r="R330" s="148" t="s">
        <v>252</v>
      </c>
      <c r="S330" s="148" t="s">
        <v>253</v>
      </c>
      <c r="T330" s="148" t="s">
        <v>254</v>
      </c>
      <c r="U330" s="148" t="s">
        <v>255</v>
      </c>
      <c r="V330" s="148" t="s">
        <v>256</v>
      </c>
      <c r="W330" s="148" t="s">
        <v>257</v>
      </c>
      <c r="X330" s="148" t="s">
        <v>259</v>
      </c>
      <c r="Y330" s="148" t="s">
        <v>260</v>
      </c>
      <c r="Z330" s="148" t="s">
        <v>261</v>
      </c>
      <c r="AA330" s="148" t="s">
        <v>263</v>
      </c>
      <c r="AB330" s="149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 t="s">
        <v>3</v>
      </c>
    </row>
    <row r="331" spans="1:65">
      <c r="A331" s="29"/>
      <c r="B331" s="19"/>
      <c r="C331" s="9"/>
      <c r="D331" s="10" t="s">
        <v>276</v>
      </c>
      <c r="E331" s="11" t="s">
        <v>276</v>
      </c>
      <c r="F331" s="11" t="s">
        <v>276</v>
      </c>
      <c r="G331" s="11" t="s">
        <v>304</v>
      </c>
      <c r="H331" s="11" t="s">
        <v>304</v>
      </c>
      <c r="I331" s="11" t="s">
        <v>278</v>
      </c>
      <c r="J331" s="11" t="s">
        <v>276</v>
      </c>
      <c r="K331" s="11" t="s">
        <v>278</v>
      </c>
      <c r="L331" s="11" t="s">
        <v>304</v>
      </c>
      <c r="M331" s="11" t="s">
        <v>278</v>
      </c>
      <c r="N331" s="11" t="s">
        <v>278</v>
      </c>
      <c r="O331" s="11" t="s">
        <v>278</v>
      </c>
      <c r="P331" s="11" t="s">
        <v>276</v>
      </c>
      <c r="Q331" s="11" t="s">
        <v>276</v>
      </c>
      <c r="R331" s="11" t="s">
        <v>276</v>
      </c>
      <c r="S331" s="11" t="s">
        <v>276</v>
      </c>
      <c r="T331" s="11" t="s">
        <v>276</v>
      </c>
      <c r="U331" s="11" t="s">
        <v>278</v>
      </c>
      <c r="V331" s="11" t="s">
        <v>278</v>
      </c>
      <c r="W331" s="11" t="s">
        <v>276</v>
      </c>
      <c r="X331" s="11" t="s">
        <v>276</v>
      </c>
      <c r="Y331" s="11" t="s">
        <v>278</v>
      </c>
      <c r="Z331" s="11" t="s">
        <v>278</v>
      </c>
      <c r="AA331" s="11" t="s">
        <v>276</v>
      </c>
      <c r="AB331" s="149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2</v>
      </c>
    </row>
    <row r="332" spans="1:65">
      <c r="A332" s="29"/>
      <c r="B332" s="19"/>
      <c r="C332" s="9"/>
      <c r="D332" s="25" t="s">
        <v>305</v>
      </c>
      <c r="E332" s="25" t="s">
        <v>116</v>
      </c>
      <c r="F332" s="25" t="s">
        <v>306</v>
      </c>
      <c r="G332" s="25" t="s">
        <v>305</v>
      </c>
      <c r="H332" s="25" t="s">
        <v>307</v>
      </c>
      <c r="I332" s="25" t="s">
        <v>305</v>
      </c>
      <c r="J332" s="25" t="s">
        <v>308</v>
      </c>
      <c r="K332" s="25" t="s">
        <v>307</v>
      </c>
      <c r="L332" s="25" t="s">
        <v>305</v>
      </c>
      <c r="M332" s="25" t="s">
        <v>308</v>
      </c>
      <c r="N332" s="25" t="s">
        <v>308</v>
      </c>
      <c r="O332" s="25" t="s">
        <v>306</v>
      </c>
      <c r="P332" s="25" t="s">
        <v>305</v>
      </c>
      <c r="Q332" s="25" t="s">
        <v>305</v>
      </c>
      <c r="R332" s="25" t="s">
        <v>305</v>
      </c>
      <c r="S332" s="25" t="s">
        <v>305</v>
      </c>
      <c r="T332" s="25" t="s">
        <v>305</v>
      </c>
      <c r="U332" s="25" t="s">
        <v>307</v>
      </c>
      <c r="V332" s="25" t="s">
        <v>279</v>
      </c>
      <c r="W332" s="25" t="s">
        <v>306</v>
      </c>
      <c r="X332" s="25" t="s">
        <v>279</v>
      </c>
      <c r="Y332" s="25" t="s">
        <v>308</v>
      </c>
      <c r="Z332" s="25" t="s">
        <v>305</v>
      </c>
      <c r="AA332" s="25" t="s">
        <v>116</v>
      </c>
      <c r="AB332" s="149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3</v>
      </c>
    </row>
    <row r="333" spans="1:65">
      <c r="A333" s="29"/>
      <c r="B333" s="18">
        <v>1</v>
      </c>
      <c r="C333" s="14">
        <v>1</v>
      </c>
      <c r="D333" s="21">
        <v>5.7</v>
      </c>
      <c r="E333" s="21">
        <v>6.13</v>
      </c>
      <c r="F333" s="21">
        <v>7.019593578000479</v>
      </c>
      <c r="G333" s="21">
        <v>7.3226666666666658</v>
      </c>
      <c r="H333" s="144" t="s">
        <v>103</v>
      </c>
      <c r="I333" s="21">
        <v>5.05</v>
      </c>
      <c r="J333" s="21">
        <v>6.4</v>
      </c>
      <c r="K333" s="144">
        <v>8.8000000000000007</v>
      </c>
      <c r="L333" s="144">
        <v>12.0564</v>
      </c>
      <c r="M333" s="21">
        <v>5.3</v>
      </c>
      <c r="N333" s="144">
        <v>9</v>
      </c>
      <c r="O333" s="21">
        <v>6.83</v>
      </c>
      <c r="P333" s="21">
        <v>6.22</v>
      </c>
      <c r="Q333" s="21">
        <v>6.5</v>
      </c>
      <c r="R333" s="21">
        <v>5.95</v>
      </c>
      <c r="S333" s="21">
        <v>6.78</v>
      </c>
      <c r="T333" s="21">
        <v>6.12</v>
      </c>
      <c r="U333" s="21">
        <v>7.7163950374168238</v>
      </c>
      <c r="V333" s="21">
        <v>6.5094700000000003</v>
      </c>
      <c r="W333" s="144">
        <v>8.9600000000000009</v>
      </c>
      <c r="X333" s="21">
        <v>5.4</v>
      </c>
      <c r="Y333" s="21">
        <v>6.8</v>
      </c>
      <c r="Z333" s="21">
        <v>7.14</v>
      </c>
      <c r="AA333" s="21">
        <v>6.59</v>
      </c>
      <c r="AB333" s="149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7">
        <v>1</v>
      </c>
    </row>
    <row r="334" spans="1:65">
      <c r="A334" s="29"/>
      <c r="B334" s="19">
        <v>1</v>
      </c>
      <c r="C334" s="9">
        <v>2</v>
      </c>
      <c r="D334" s="11">
        <v>5.9</v>
      </c>
      <c r="E334" s="11">
        <v>6.42</v>
      </c>
      <c r="F334" s="11">
        <v>7.0352952944238547</v>
      </c>
      <c r="G334" s="11">
        <v>7.317499999999999</v>
      </c>
      <c r="H334" s="145" t="s">
        <v>103</v>
      </c>
      <c r="I334" s="11">
        <v>5.12</v>
      </c>
      <c r="J334" s="11">
        <v>6.5</v>
      </c>
      <c r="K334" s="145">
        <v>8.6</v>
      </c>
      <c r="L334" s="145">
        <v>11.2812</v>
      </c>
      <c r="M334" s="11">
        <v>5.3</v>
      </c>
      <c r="N334" s="145">
        <v>9</v>
      </c>
      <c r="O334" s="11">
        <v>6.72</v>
      </c>
      <c r="P334" s="11">
        <v>6.35</v>
      </c>
      <c r="Q334" s="11">
        <v>6.76</v>
      </c>
      <c r="R334" s="11">
        <v>5.59</v>
      </c>
      <c r="S334" s="11">
        <v>6.47</v>
      </c>
      <c r="T334" s="11">
        <v>6.19</v>
      </c>
      <c r="U334" s="11">
        <v>7.4988844435621491</v>
      </c>
      <c r="V334" s="11">
        <v>6.8030600000000003</v>
      </c>
      <c r="W334" s="145">
        <v>8.89</v>
      </c>
      <c r="X334" s="11">
        <v>5.5</v>
      </c>
      <c r="Y334" s="11">
        <v>6.8</v>
      </c>
      <c r="Z334" s="11">
        <v>7.14</v>
      </c>
      <c r="AA334" s="11">
        <v>6.66</v>
      </c>
      <c r="AB334" s="149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7">
        <v>36</v>
      </c>
    </row>
    <row r="335" spans="1:65">
      <c r="A335" s="29"/>
      <c r="B335" s="19">
        <v>1</v>
      </c>
      <c r="C335" s="9">
        <v>3</v>
      </c>
      <c r="D335" s="11">
        <v>5.5</v>
      </c>
      <c r="E335" s="11">
        <v>6.14</v>
      </c>
      <c r="F335" s="11">
        <v>7.1249939330670848</v>
      </c>
      <c r="G335" s="11">
        <v>7.3233333333333333</v>
      </c>
      <c r="H335" s="145" t="s">
        <v>103</v>
      </c>
      <c r="I335" s="11">
        <v>5.13</v>
      </c>
      <c r="J335" s="11">
        <v>5.9</v>
      </c>
      <c r="K335" s="145">
        <v>9</v>
      </c>
      <c r="L335" s="145">
        <v>11.423999999999999</v>
      </c>
      <c r="M335" s="11">
        <v>5.5</v>
      </c>
      <c r="N335" s="145">
        <v>9</v>
      </c>
      <c r="O335" s="11">
        <v>6.89</v>
      </c>
      <c r="P335" s="11">
        <v>6.38</v>
      </c>
      <c r="Q335" s="11">
        <v>6.63</v>
      </c>
      <c r="R335" s="11">
        <v>6.2</v>
      </c>
      <c r="S335" s="11">
        <v>6.69</v>
      </c>
      <c r="T335" s="11">
        <v>6.24</v>
      </c>
      <c r="U335" s="11">
        <v>7.5637672998798688</v>
      </c>
      <c r="V335" s="11">
        <v>6.4828500000000009</v>
      </c>
      <c r="W335" s="145">
        <v>8.5399999999999991</v>
      </c>
      <c r="X335" s="11">
        <v>5.7</v>
      </c>
      <c r="Y335" s="11">
        <v>6.8</v>
      </c>
      <c r="Z335" s="11">
        <v>7.03</v>
      </c>
      <c r="AA335" s="11">
        <v>6.81</v>
      </c>
      <c r="AB335" s="149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7">
        <v>16</v>
      </c>
    </row>
    <row r="336" spans="1:65">
      <c r="A336" s="29"/>
      <c r="B336" s="19">
        <v>1</v>
      </c>
      <c r="C336" s="9">
        <v>4</v>
      </c>
      <c r="D336" s="11">
        <v>5.9</v>
      </c>
      <c r="E336" s="11">
        <v>6.33</v>
      </c>
      <c r="F336" s="11">
        <v>7.0538879019337095</v>
      </c>
      <c r="G336" s="11">
        <v>7.3466666666666667</v>
      </c>
      <c r="H336" s="145" t="s">
        <v>103</v>
      </c>
      <c r="I336" s="143">
        <v>5.59</v>
      </c>
      <c r="J336" s="11">
        <v>6.3</v>
      </c>
      <c r="K336" s="145">
        <v>9</v>
      </c>
      <c r="L336" s="145">
        <v>11.719800000000001</v>
      </c>
      <c r="M336" s="11">
        <v>5.8</v>
      </c>
      <c r="N336" s="145">
        <v>9</v>
      </c>
      <c r="O336" s="11">
        <v>6.74</v>
      </c>
      <c r="P336" s="11">
        <v>6.34</v>
      </c>
      <c r="Q336" s="11">
        <v>6.69</v>
      </c>
      <c r="R336" s="11">
        <v>6</v>
      </c>
      <c r="S336" s="11">
        <v>6.47</v>
      </c>
      <c r="T336" s="11">
        <v>6.28</v>
      </c>
      <c r="U336" s="143">
        <v>7.2247303491696195</v>
      </c>
      <c r="V336" s="11">
        <v>6.3556900000000001</v>
      </c>
      <c r="W336" s="145">
        <v>8.44</v>
      </c>
      <c r="X336" s="11">
        <v>5.7</v>
      </c>
      <c r="Y336" s="11">
        <v>6.8</v>
      </c>
      <c r="Z336" s="11">
        <v>7</v>
      </c>
      <c r="AA336" s="143">
        <v>5.79</v>
      </c>
      <c r="AB336" s="149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7">
        <v>6.4328419843749467</v>
      </c>
    </row>
    <row r="337" spans="1:65">
      <c r="A337" s="29"/>
      <c r="B337" s="19">
        <v>1</v>
      </c>
      <c r="C337" s="9">
        <v>5</v>
      </c>
      <c r="D337" s="11">
        <v>5.9</v>
      </c>
      <c r="E337" s="11">
        <v>6.49</v>
      </c>
      <c r="F337" s="11">
        <v>7.0860501534642575</v>
      </c>
      <c r="G337" s="11">
        <v>7.3496666666666668</v>
      </c>
      <c r="H337" s="145" t="s">
        <v>103</v>
      </c>
      <c r="I337" s="11">
        <v>5.01</v>
      </c>
      <c r="J337" s="11">
        <v>6.1</v>
      </c>
      <c r="K337" s="145">
        <v>9.1</v>
      </c>
      <c r="L337" s="145">
        <v>10.2408</v>
      </c>
      <c r="M337" s="11">
        <v>5.6</v>
      </c>
      <c r="N337" s="145">
        <v>9</v>
      </c>
      <c r="O337" s="11">
        <v>6.85</v>
      </c>
      <c r="P337" s="11">
        <v>6.22</v>
      </c>
      <c r="Q337" s="11">
        <v>6.75</v>
      </c>
      <c r="R337" s="11">
        <v>5.49</v>
      </c>
      <c r="S337" s="11">
        <v>6.56</v>
      </c>
      <c r="T337" s="11">
        <v>6.05</v>
      </c>
      <c r="U337" s="11">
        <v>7.5176332695421539</v>
      </c>
      <c r="V337" s="11">
        <v>6.7956900000000005</v>
      </c>
      <c r="W337" s="145">
        <v>8.67</v>
      </c>
      <c r="X337" s="11">
        <v>5.8</v>
      </c>
      <c r="Y337" s="11">
        <v>6.6</v>
      </c>
      <c r="Z337" s="11">
        <v>7.26</v>
      </c>
      <c r="AA337" s="11">
        <v>7.02</v>
      </c>
      <c r="AB337" s="149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7">
        <v>86</v>
      </c>
    </row>
    <row r="338" spans="1:65">
      <c r="A338" s="29"/>
      <c r="B338" s="19">
        <v>1</v>
      </c>
      <c r="C338" s="9">
        <v>6</v>
      </c>
      <c r="D338" s="11">
        <v>6.1</v>
      </c>
      <c r="E338" s="11">
        <v>6.35</v>
      </c>
      <c r="F338" s="11">
        <v>6.883310318520242</v>
      </c>
      <c r="G338" s="11">
        <v>7.5179999999999998</v>
      </c>
      <c r="H338" s="145" t="s">
        <v>103</v>
      </c>
      <c r="I338" s="11">
        <v>5.15</v>
      </c>
      <c r="J338" s="11">
        <v>6.1</v>
      </c>
      <c r="K338" s="145">
        <v>8.8000000000000007</v>
      </c>
      <c r="L338" s="145">
        <v>11.189400000000001</v>
      </c>
      <c r="M338" s="11">
        <v>5.4</v>
      </c>
      <c r="N338" s="145">
        <v>9</v>
      </c>
      <c r="O338" s="11">
        <v>7.07</v>
      </c>
      <c r="P338" s="11">
        <v>6.24</v>
      </c>
      <c r="Q338" s="11">
        <v>6.55</v>
      </c>
      <c r="R338" s="11">
        <v>6.26</v>
      </c>
      <c r="S338" s="11">
        <v>6.25</v>
      </c>
      <c r="T338" s="11">
        <v>6.23</v>
      </c>
      <c r="U338" s="11">
        <v>7.5835380379330664</v>
      </c>
      <c r="V338" s="11">
        <v>6.8</v>
      </c>
      <c r="W338" s="145">
        <v>8.33</v>
      </c>
      <c r="X338" s="11">
        <v>5.6</v>
      </c>
      <c r="Y338" s="11">
        <v>6.9</v>
      </c>
      <c r="Z338" s="11">
        <v>7.26</v>
      </c>
      <c r="AA338" s="11">
        <v>6.56</v>
      </c>
      <c r="AB338" s="149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29"/>
      <c r="B339" s="20" t="s">
        <v>269</v>
      </c>
      <c r="C339" s="12"/>
      <c r="D339" s="22">
        <v>5.833333333333333</v>
      </c>
      <c r="E339" s="22">
        <v>6.3100000000000014</v>
      </c>
      <c r="F339" s="22">
        <v>7.0338551965682719</v>
      </c>
      <c r="G339" s="22">
        <v>7.362972222222222</v>
      </c>
      <c r="H339" s="22" t="s">
        <v>687</v>
      </c>
      <c r="I339" s="22">
        <v>5.1749999999999998</v>
      </c>
      <c r="J339" s="22">
        <v>6.2166666666666677</v>
      </c>
      <c r="K339" s="22">
        <v>8.8833333333333329</v>
      </c>
      <c r="L339" s="22">
        <v>11.318600000000002</v>
      </c>
      <c r="M339" s="22">
        <v>5.4833333333333334</v>
      </c>
      <c r="N339" s="22">
        <v>9</v>
      </c>
      <c r="O339" s="22">
        <v>6.8500000000000005</v>
      </c>
      <c r="P339" s="22">
        <v>6.291666666666667</v>
      </c>
      <c r="Q339" s="22">
        <v>6.6466666666666656</v>
      </c>
      <c r="R339" s="22">
        <v>5.9149999999999991</v>
      </c>
      <c r="S339" s="22">
        <v>6.5366666666666662</v>
      </c>
      <c r="T339" s="22">
        <v>6.1849999999999996</v>
      </c>
      <c r="U339" s="22">
        <v>7.5174914062506133</v>
      </c>
      <c r="V339" s="22">
        <v>6.6244599999999991</v>
      </c>
      <c r="W339" s="22">
        <v>8.6383333333333336</v>
      </c>
      <c r="X339" s="22">
        <v>5.6166666666666671</v>
      </c>
      <c r="Y339" s="22">
        <v>6.7833333333333323</v>
      </c>
      <c r="Z339" s="22">
        <v>7.1383333333333328</v>
      </c>
      <c r="AA339" s="22">
        <v>6.5716666666666663</v>
      </c>
      <c r="AB339" s="149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29"/>
      <c r="B340" s="3" t="s">
        <v>270</v>
      </c>
      <c r="C340" s="28"/>
      <c r="D340" s="11">
        <v>5.9</v>
      </c>
      <c r="E340" s="11">
        <v>6.34</v>
      </c>
      <c r="F340" s="11">
        <v>7.0445915981787817</v>
      </c>
      <c r="G340" s="11">
        <v>7.335</v>
      </c>
      <c r="H340" s="11" t="s">
        <v>687</v>
      </c>
      <c r="I340" s="11">
        <v>5.125</v>
      </c>
      <c r="J340" s="11">
        <v>6.1999999999999993</v>
      </c>
      <c r="K340" s="11">
        <v>8.9</v>
      </c>
      <c r="L340" s="11">
        <v>11.352599999999999</v>
      </c>
      <c r="M340" s="11">
        <v>5.45</v>
      </c>
      <c r="N340" s="11">
        <v>9</v>
      </c>
      <c r="O340" s="11">
        <v>6.84</v>
      </c>
      <c r="P340" s="11">
        <v>6.29</v>
      </c>
      <c r="Q340" s="11">
        <v>6.66</v>
      </c>
      <c r="R340" s="11">
        <v>5.9749999999999996</v>
      </c>
      <c r="S340" s="11">
        <v>6.5149999999999997</v>
      </c>
      <c r="T340" s="11">
        <v>6.2100000000000009</v>
      </c>
      <c r="U340" s="11">
        <v>7.5407002847110114</v>
      </c>
      <c r="V340" s="11">
        <v>6.6525800000000004</v>
      </c>
      <c r="W340" s="11">
        <v>8.6050000000000004</v>
      </c>
      <c r="X340" s="11">
        <v>5.65</v>
      </c>
      <c r="Y340" s="11">
        <v>6.8</v>
      </c>
      <c r="Z340" s="11">
        <v>7.14</v>
      </c>
      <c r="AA340" s="11">
        <v>6.625</v>
      </c>
      <c r="AB340" s="149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29"/>
      <c r="B341" s="3" t="s">
        <v>271</v>
      </c>
      <c r="C341" s="28"/>
      <c r="D341" s="23">
        <v>0.20655911179772884</v>
      </c>
      <c r="E341" s="23">
        <v>0.14683323874382134</v>
      </c>
      <c r="F341" s="23">
        <v>8.2826469262833297E-2</v>
      </c>
      <c r="G341" s="23">
        <v>7.7123307953106179E-2</v>
      </c>
      <c r="H341" s="23" t="s">
        <v>687</v>
      </c>
      <c r="I341" s="23">
        <v>0.21011901389450693</v>
      </c>
      <c r="J341" s="23">
        <v>0.22286019533929041</v>
      </c>
      <c r="K341" s="23">
        <v>0.18348478592697171</v>
      </c>
      <c r="L341" s="23">
        <v>0.61581875255630203</v>
      </c>
      <c r="M341" s="23">
        <v>0.19407902170679509</v>
      </c>
      <c r="N341" s="23">
        <v>0</v>
      </c>
      <c r="O341" s="23">
        <v>0.126015872016187</v>
      </c>
      <c r="P341" s="23">
        <v>7.2778201864752493E-2</v>
      </c>
      <c r="Q341" s="23">
        <v>0.10633281086601007</v>
      </c>
      <c r="R341" s="23">
        <v>0.3146267630065821</v>
      </c>
      <c r="S341" s="23">
        <v>0.18672618098881241</v>
      </c>
      <c r="T341" s="23">
        <v>8.5498537999196392E-2</v>
      </c>
      <c r="U341" s="23">
        <v>0.16255555733825403</v>
      </c>
      <c r="V341" s="23">
        <v>0.19876889575585002</v>
      </c>
      <c r="W341" s="23">
        <v>0.24975321152423025</v>
      </c>
      <c r="X341" s="23">
        <v>0.14719601443879735</v>
      </c>
      <c r="Y341" s="23">
        <v>9.8319208025017688E-2</v>
      </c>
      <c r="Z341" s="23">
        <v>0.1099848474412118</v>
      </c>
      <c r="AA341" s="23">
        <v>0.41882772910430199</v>
      </c>
      <c r="AB341" s="201"/>
      <c r="AC341" s="202"/>
      <c r="AD341" s="202"/>
      <c r="AE341" s="202"/>
      <c r="AF341" s="202"/>
      <c r="AG341" s="202"/>
      <c r="AH341" s="202"/>
      <c r="AI341" s="202"/>
      <c r="AJ341" s="202"/>
      <c r="AK341" s="202"/>
      <c r="AL341" s="202"/>
      <c r="AM341" s="202"/>
      <c r="AN341" s="202"/>
      <c r="AO341" s="202"/>
      <c r="AP341" s="202"/>
      <c r="AQ341" s="202"/>
      <c r="AR341" s="202"/>
      <c r="AS341" s="202"/>
      <c r="AT341" s="202"/>
      <c r="AU341" s="202"/>
      <c r="AV341" s="202"/>
      <c r="AW341" s="202"/>
      <c r="AX341" s="202"/>
      <c r="AY341" s="202"/>
      <c r="AZ341" s="202"/>
      <c r="BA341" s="202"/>
      <c r="BB341" s="202"/>
      <c r="BC341" s="202"/>
      <c r="BD341" s="202"/>
      <c r="BE341" s="202"/>
      <c r="BF341" s="202"/>
      <c r="BG341" s="202"/>
      <c r="BH341" s="202"/>
      <c r="BI341" s="202"/>
      <c r="BJ341" s="202"/>
      <c r="BK341" s="202"/>
      <c r="BL341" s="202"/>
      <c r="BM341" s="56"/>
    </row>
    <row r="342" spans="1:65">
      <c r="A342" s="29"/>
      <c r="B342" s="3" t="s">
        <v>86</v>
      </c>
      <c r="C342" s="28"/>
      <c r="D342" s="13">
        <v>3.541013345103923E-2</v>
      </c>
      <c r="E342" s="13">
        <v>2.3269926900764074E-2</v>
      </c>
      <c r="F342" s="13">
        <v>1.1775401532753088E-2</v>
      </c>
      <c r="G342" s="13">
        <v>1.0474480362745352E-2</v>
      </c>
      <c r="H342" s="13" t="s">
        <v>687</v>
      </c>
      <c r="I342" s="13">
        <v>4.0602707998938538E-2</v>
      </c>
      <c r="J342" s="13">
        <v>3.5848824987553408E-2</v>
      </c>
      <c r="K342" s="13">
        <v>2.0654947759133777E-2</v>
      </c>
      <c r="L342" s="13">
        <v>5.440767873732634E-2</v>
      </c>
      <c r="M342" s="13">
        <v>3.5394350463245301E-2</v>
      </c>
      <c r="N342" s="13">
        <v>0</v>
      </c>
      <c r="O342" s="13">
        <v>1.839647766659664E-2</v>
      </c>
      <c r="P342" s="13">
        <v>1.1567396322874568E-2</v>
      </c>
      <c r="Q342" s="13">
        <v>1.5997915376029601E-2</v>
      </c>
      <c r="R342" s="13">
        <v>5.3191337786404419E-2</v>
      </c>
      <c r="S342" s="13">
        <v>2.8565963435310416E-2</v>
      </c>
      <c r="T342" s="13">
        <v>1.3823530800193435E-2</v>
      </c>
      <c r="U342" s="13">
        <v>2.1623643919711433E-2</v>
      </c>
      <c r="V342" s="13">
        <v>3.0005297904410328E-2</v>
      </c>
      <c r="W342" s="13">
        <v>2.8912198903055786E-2</v>
      </c>
      <c r="X342" s="13">
        <v>2.6207005538064806E-2</v>
      </c>
      <c r="Y342" s="13">
        <v>1.4494232141280251E-2</v>
      </c>
      <c r="Z342" s="13">
        <v>1.5407636811750428E-2</v>
      </c>
      <c r="AA342" s="13">
        <v>6.3732345285970382E-2</v>
      </c>
      <c r="AB342" s="149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29"/>
      <c r="B343" s="3" t="s">
        <v>272</v>
      </c>
      <c r="C343" s="28"/>
      <c r="D343" s="13">
        <v>-9.3194991031614105E-2</v>
      </c>
      <c r="E343" s="13">
        <v>-1.909606744162573E-2</v>
      </c>
      <c r="F343" s="13">
        <v>9.3428878503957646E-2</v>
      </c>
      <c r="G343" s="13">
        <v>0.14459087291534845</v>
      </c>
      <c r="H343" s="13" t="s">
        <v>687</v>
      </c>
      <c r="I343" s="13">
        <v>-0.19553441347233191</v>
      </c>
      <c r="J343" s="13">
        <v>-3.3604947585119893E-2</v>
      </c>
      <c r="K343" s="13">
        <v>0.38093448508614203</v>
      </c>
      <c r="L343" s="13">
        <v>0.75950225848735564</v>
      </c>
      <c r="M343" s="13">
        <v>-0.14760329156971719</v>
      </c>
      <c r="N343" s="13">
        <v>0.39907058526550987</v>
      </c>
      <c r="O343" s="13">
        <v>6.484816767430468E-2</v>
      </c>
      <c r="P343" s="13">
        <v>-2.1946026041240851E-2</v>
      </c>
      <c r="Q343" s="13">
        <v>3.323953593312079E-2</v>
      </c>
      <c r="R343" s="13">
        <v>-8.0499720906056726E-2</v>
      </c>
      <c r="S343" s="13">
        <v>1.6139784335431395E-2</v>
      </c>
      <c r="T343" s="13">
        <v>-3.8527603348091355E-2</v>
      </c>
      <c r="U343" s="13">
        <v>0.16861123349683171</v>
      </c>
      <c r="V343" s="13">
        <v>2.9787458807550848E-2</v>
      </c>
      <c r="W343" s="13">
        <v>0.34284867470946989</v>
      </c>
      <c r="X343" s="13">
        <v>-0.126876319936154</v>
      </c>
      <c r="Y343" s="13">
        <v>5.4484681857522865E-2</v>
      </c>
      <c r="Z343" s="13">
        <v>0.10967024383188484</v>
      </c>
      <c r="AA343" s="13">
        <v>2.1580614389241637E-2</v>
      </c>
      <c r="AB343" s="149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29"/>
      <c r="B344" s="45" t="s">
        <v>273</v>
      </c>
      <c r="C344" s="46"/>
      <c r="D344" s="44">
        <v>0.88</v>
      </c>
      <c r="E344" s="44">
        <v>0.31</v>
      </c>
      <c r="F344" s="44">
        <v>0.55000000000000004</v>
      </c>
      <c r="G344" s="44">
        <v>0.94</v>
      </c>
      <c r="H344" s="44">
        <v>4.8499999999999996</v>
      </c>
      <c r="I344" s="44">
        <v>1.66</v>
      </c>
      <c r="J344" s="44">
        <v>0.42</v>
      </c>
      <c r="K344" s="44">
        <v>2.75</v>
      </c>
      <c r="L344" s="44">
        <v>5.65</v>
      </c>
      <c r="M344" s="44">
        <v>1.3</v>
      </c>
      <c r="N344" s="44" t="s">
        <v>274</v>
      </c>
      <c r="O344" s="44">
        <v>0.33</v>
      </c>
      <c r="P344" s="44">
        <v>0.33</v>
      </c>
      <c r="Q344" s="44">
        <v>0.09</v>
      </c>
      <c r="R344" s="44">
        <v>0.78</v>
      </c>
      <c r="S344" s="44">
        <v>0.04</v>
      </c>
      <c r="T344" s="44">
        <v>0.46</v>
      </c>
      <c r="U344" s="44">
        <v>1.1299999999999999</v>
      </c>
      <c r="V344" s="44">
        <v>0.06</v>
      </c>
      <c r="W344" s="44">
        <v>2.46</v>
      </c>
      <c r="X344" s="44">
        <v>1.1399999999999999</v>
      </c>
      <c r="Y344" s="44">
        <v>0.25</v>
      </c>
      <c r="Z344" s="44">
        <v>0.67</v>
      </c>
      <c r="AA344" s="44">
        <v>0</v>
      </c>
      <c r="AB344" s="149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B345" s="30" t="s">
        <v>313</v>
      </c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BM345" s="55"/>
    </row>
    <row r="346" spans="1:65">
      <c r="BM346" s="55"/>
    </row>
    <row r="347" spans="1:65" ht="15">
      <c r="B347" s="8" t="s">
        <v>564</v>
      </c>
      <c r="BM347" s="27" t="s">
        <v>275</v>
      </c>
    </row>
    <row r="348" spans="1:65" ht="15">
      <c r="A348" s="24" t="s">
        <v>5</v>
      </c>
      <c r="B348" s="18" t="s">
        <v>110</v>
      </c>
      <c r="C348" s="15" t="s">
        <v>111</v>
      </c>
      <c r="D348" s="16" t="s">
        <v>234</v>
      </c>
      <c r="E348" s="17" t="s">
        <v>234</v>
      </c>
      <c r="F348" s="17" t="s">
        <v>234</v>
      </c>
      <c r="G348" s="17" t="s">
        <v>234</v>
      </c>
      <c r="H348" s="17" t="s">
        <v>234</v>
      </c>
      <c r="I348" s="149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7">
        <v>1</v>
      </c>
    </row>
    <row r="349" spans="1:65">
      <c r="A349" s="29"/>
      <c r="B349" s="19" t="s">
        <v>235</v>
      </c>
      <c r="C349" s="9" t="s">
        <v>235</v>
      </c>
      <c r="D349" s="147" t="s">
        <v>238</v>
      </c>
      <c r="E349" s="148" t="s">
        <v>239</v>
      </c>
      <c r="F349" s="148" t="s">
        <v>242</v>
      </c>
      <c r="G349" s="148" t="s">
        <v>245</v>
      </c>
      <c r="H349" s="148" t="s">
        <v>263</v>
      </c>
      <c r="I349" s="149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7" t="s">
        <v>3</v>
      </c>
    </row>
    <row r="350" spans="1:65">
      <c r="A350" s="29"/>
      <c r="B350" s="19"/>
      <c r="C350" s="9"/>
      <c r="D350" s="10" t="s">
        <v>276</v>
      </c>
      <c r="E350" s="11" t="s">
        <v>276</v>
      </c>
      <c r="F350" s="11" t="s">
        <v>278</v>
      </c>
      <c r="G350" s="11" t="s">
        <v>276</v>
      </c>
      <c r="H350" s="11" t="s">
        <v>276</v>
      </c>
      <c r="I350" s="149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7">
        <v>2</v>
      </c>
    </row>
    <row r="351" spans="1:65">
      <c r="A351" s="29"/>
      <c r="B351" s="19"/>
      <c r="C351" s="9"/>
      <c r="D351" s="25" t="s">
        <v>116</v>
      </c>
      <c r="E351" s="25" t="s">
        <v>306</v>
      </c>
      <c r="F351" s="25" t="s">
        <v>305</v>
      </c>
      <c r="G351" s="25" t="s">
        <v>305</v>
      </c>
      <c r="H351" s="25" t="s">
        <v>309</v>
      </c>
      <c r="I351" s="149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7">
        <v>2</v>
      </c>
    </row>
    <row r="352" spans="1:65">
      <c r="A352" s="29"/>
      <c r="B352" s="18">
        <v>1</v>
      </c>
      <c r="C352" s="14">
        <v>1</v>
      </c>
      <c r="D352" s="21">
        <v>4.3959999999999999</v>
      </c>
      <c r="E352" s="21">
        <v>4.5543641038504648</v>
      </c>
      <c r="F352" s="21">
        <v>4.7</v>
      </c>
      <c r="G352" s="144">
        <v>8.4206364836068204</v>
      </c>
      <c r="H352" s="144">
        <v>4.57</v>
      </c>
      <c r="I352" s="149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>
        <v>1</v>
      </c>
      <c r="C353" s="9">
        <v>2</v>
      </c>
      <c r="D353" s="11">
        <v>4.4320000000000004</v>
      </c>
      <c r="E353" s="11">
        <v>4.4205880383444356</v>
      </c>
      <c r="F353" s="11">
        <v>4.5</v>
      </c>
      <c r="G353" s="145">
        <v>8.4200832786261604</v>
      </c>
      <c r="H353" s="145">
        <v>4.3</v>
      </c>
      <c r="I353" s="149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8</v>
      </c>
    </row>
    <row r="354" spans="1:65">
      <c r="A354" s="29"/>
      <c r="B354" s="19">
        <v>1</v>
      </c>
      <c r="C354" s="9">
        <v>3</v>
      </c>
      <c r="D354" s="11">
        <v>4.4459999999999997</v>
      </c>
      <c r="E354" s="11">
        <v>4.588448031603038</v>
      </c>
      <c r="F354" s="11">
        <v>4.5999999999999996</v>
      </c>
      <c r="G354" s="145">
        <v>8.4694333894818605</v>
      </c>
      <c r="H354" s="145">
        <v>4.5199999999999996</v>
      </c>
      <c r="I354" s="149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16</v>
      </c>
    </row>
    <row r="355" spans="1:65">
      <c r="A355" s="29"/>
      <c r="B355" s="19">
        <v>1</v>
      </c>
      <c r="C355" s="9">
        <v>4</v>
      </c>
      <c r="D355" s="11">
        <v>4.4349999999999996</v>
      </c>
      <c r="E355" s="11">
        <v>4.6280114065063431</v>
      </c>
      <c r="F355" s="11">
        <v>4.5999999999999996</v>
      </c>
      <c r="G355" s="145">
        <v>8.3963085984324195</v>
      </c>
      <c r="H355" s="145">
        <v>4</v>
      </c>
      <c r="I355" s="149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4.5217288707975998</v>
      </c>
    </row>
    <row r="356" spans="1:65">
      <c r="A356" s="29"/>
      <c r="B356" s="19">
        <v>1</v>
      </c>
      <c r="C356" s="9">
        <v>5</v>
      </c>
      <c r="D356" s="11">
        <v>4.5570000000000004</v>
      </c>
      <c r="E356" s="11">
        <v>4.5755693206460064</v>
      </c>
      <c r="F356" s="11">
        <v>4.4000000000000004</v>
      </c>
      <c r="G356" s="145">
        <v>8.2035502824180409</v>
      </c>
      <c r="H356" s="145">
        <v>4.3099999999999996</v>
      </c>
      <c r="I356" s="149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14</v>
      </c>
    </row>
    <row r="357" spans="1:65">
      <c r="A357" s="29"/>
      <c r="B357" s="19">
        <v>1</v>
      </c>
      <c r="C357" s="9">
        <v>6</v>
      </c>
      <c r="D357" s="11">
        <v>4.6589999999999998</v>
      </c>
      <c r="E357" s="11">
        <v>4.3991387734065395</v>
      </c>
      <c r="F357" s="11">
        <v>4.5</v>
      </c>
      <c r="G357" s="145">
        <v>7.9951047135518207</v>
      </c>
      <c r="H357" s="145">
        <v>4.55</v>
      </c>
      <c r="I357" s="149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29"/>
      <c r="B358" s="20" t="s">
        <v>269</v>
      </c>
      <c r="C358" s="12"/>
      <c r="D358" s="22">
        <v>4.4874999999999998</v>
      </c>
      <c r="E358" s="22">
        <v>4.527686612392805</v>
      </c>
      <c r="F358" s="22">
        <v>4.55</v>
      </c>
      <c r="G358" s="22">
        <v>8.3175194576861866</v>
      </c>
      <c r="H358" s="22">
        <v>4.375</v>
      </c>
      <c r="I358" s="149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29"/>
      <c r="B359" s="3" t="s">
        <v>270</v>
      </c>
      <c r="C359" s="28"/>
      <c r="D359" s="11">
        <v>4.4405000000000001</v>
      </c>
      <c r="E359" s="11">
        <v>4.5649667122482356</v>
      </c>
      <c r="F359" s="11">
        <v>4.55</v>
      </c>
      <c r="G359" s="11">
        <v>8.408195938529289</v>
      </c>
      <c r="H359" s="11">
        <v>4.4149999999999991</v>
      </c>
      <c r="I359" s="149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29"/>
      <c r="B360" s="3" t="s">
        <v>271</v>
      </c>
      <c r="C360" s="28"/>
      <c r="D360" s="23">
        <v>0.10017334974932207</v>
      </c>
      <c r="E360" s="23">
        <v>9.461089593670817E-2</v>
      </c>
      <c r="F360" s="23">
        <v>0.10488088481701503</v>
      </c>
      <c r="G360" s="23">
        <v>0.18296353184184216</v>
      </c>
      <c r="H360" s="23">
        <v>0.21915747762739013</v>
      </c>
      <c r="I360" s="149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29"/>
      <c r="B361" s="3" t="s">
        <v>86</v>
      </c>
      <c r="C361" s="28"/>
      <c r="D361" s="13">
        <v>2.2322752033275113E-2</v>
      </c>
      <c r="E361" s="13">
        <v>2.0896078734280579E-2</v>
      </c>
      <c r="F361" s="13">
        <v>2.3050743915827482E-2</v>
      </c>
      <c r="G361" s="13">
        <v>2.1997367457044694E-2</v>
      </c>
      <c r="H361" s="13">
        <v>5.009313774340346E-2</v>
      </c>
      <c r="I361" s="149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272</v>
      </c>
      <c r="C362" s="28"/>
      <c r="D362" s="13">
        <v>-7.5698636020965493E-3</v>
      </c>
      <c r="E362" s="13">
        <v>1.3175804577054695E-3</v>
      </c>
      <c r="F362" s="13">
        <v>6.252283144392301E-3</v>
      </c>
      <c r="G362" s="13">
        <v>0.83945559217464472</v>
      </c>
      <c r="H362" s="13">
        <v>-3.2449727745776591E-2</v>
      </c>
      <c r="I362" s="149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273</v>
      </c>
      <c r="C363" s="46"/>
      <c r="D363" s="44">
        <v>0.67</v>
      </c>
      <c r="E363" s="44">
        <v>0</v>
      </c>
      <c r="F363" s="44">
        <v>0.37</v>
      </c>
      <c r="G363" s="44">
        <v>63.59</v>
      </c>
      <c r="H363" s="44">
        <v>2.56</v>
      </c>
      <c r="I363" s="149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E364" s="20"/>
      <c r="F364" s="20"/>
      <c r="G364" s="20"/>
      <c r="H364" s="20"/>
      <c r="BM364" s="55"/>
    </row>
    <row r="365" spans="1:65" ht="15">
      <c r="B365" s="8" t="s">
        <v>565</v>
      </c>
      <c r="BM365" s="27" t="s">
        <v>66</v>
      </c>
    </row>
    <row r="366" spans="1:65" ht="15">
      <c r="A366" s="24" t="s">
        <v>81</v>
      </c>
      <c r="B366" s="18" t="s">
        <v>110</v>
      </c>
      <c r="C366" s="15" t="s">
        <v>111</v>
      </c>
      <c r="D366" s="16" t="s">
        <v>234</v>
      </c>
      <c r="E366" s="17" t="s">
        <v>234</v>
      </c>
      <c r="F366" s="17" t="s">
        <v>234</v>
      </c>
      <c r="G366" s="17" t="s">
        <v>234</v>
      </c>
      <c r="H366" s="17" t="s">
        <v>234</v>
      </c>
      <c r="I366" s="17" t="s">
        <v>234</v>
      </c>
      <c r="J366" s="17" t="s">
        <v>234</v>
      </c>
      <c r="K366" s="17" t="s">
        <v>234</v>
      </c>
      <c r="L366" s="17" t="s">
        <v>234</v>
      </c>
      <c r="M366" s="17" t="s">
        <v>234</v>
      </c>
      <c r="N366" s="17" t="s">
        <v>234</v>
      </c>
      <c r="O366" s="17" t="s">
        <v>234</v>
      </c>
      <c r="P366" s="17" t="s">
        <v>234</v>
      </c>
      <c r="Q366" s="17" t="s">
        <v>234</v>
      </c>
      <c r="R366" s="17" t="s">
        <v>234</v>
      </c>
      <c r="S366" s="149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235</v>
      </c>
      <c r="C367" s="9" t="s">
        <v>235</v>
      </c>
      <c r="D367" s="147" t="s">
        <v>239</v>
      </c>
      <c r="E367" s="148" t="s">
        <v>242</v>
      </c>
      <c r="F367" s="148" t="s">
        <v>243</v>
      </c>
      <c r="G367" s="148" t="s">
        <v>247</v>
      </c>
      <c r="H367" s="148" t="s">
        <v>248</v>
      </c>
      <c r="I367" s="148" t="s">
        <v>250</v>
      </c>
      <c r="J367" s="148" t="s">
        <v>251</v>
      </c>
      <c r="K367" s="148" t="s">
        <v>252</v>
      </c>
      <c r="L367" s="148" t="s">
        <v>253</v>
      </c>
      <c r="M367" s="148" t="s">
        <v>254</v>
      </c>
      <c r="N367" s="148" t="s">
        <v>257</v>
      </c>
      <c r="O367" s="148" t="s">
        <v>260</v>
      </c>
      <c r="P367" s="148" t="s">
        <v>261</v>
      </c>
      <c r="Q367" s="148" t="s">
        <v>262</v>
      </c>
      <c r="R367" s="148" t="s">
        <v>263</v>
      </c>
      <c r="S367" s="149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276</v>
      </c>
      <c r="E368" s="11" t="s">
        <v>278</v>
      </c>
      <c r="F368" s="11" t="s">
        <v>276</v>
      </c>
      <c r="G368" s="11" t="s">
        <v>278</v>
      </c>
      <c r="H368" s="11" t="s">
        <v>278</v>
      </c>
      <c r="I368" s="11" t="s">
        <v>276</v>
      </c>
      <c r="J368" s="11" t="s">
        <v>276</v>
      </c>
      <c r="K368" s="11" t="s">
        <v>276</v>
      </c>
      <c r="L368" s="11" t="s">
        <v>276</v>
      </c>
      <c r="M368" s="11" t="s">
        <v>276</v>
      </c>
      <c r="N368" s="11" t="s">
        <v>276</v>
      </c>
      <c r="O368" s="11" t="s">
        <v>278</v>
      </c>
      <c r="P368" s="11" t="s">
        <v>278</v>
      </c>
      <c r="Q368" s="11" t="s">
        <v>276</v>
      </c>
      <c r="R368" s="11" t="s">
        <v>276</v>
      </c>
      <c r="S368" s="149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2</v>
      </c>
    </row>
    <row r="369" spans="1:65">
      <c r="A369" s="29"/>
      <c r="B369" s="19"/>
      <c r="C369" s="9"/>
      <c r="D369" s="25" t="s">
        <v>306</v>
      </c>
      <c r="E369" s="25" t="s">
        <v>305</v>
      </c>
      <c r="F369" s="25" t="s">
        <v>308</v>
      </c>
      <c r="G369" s="25" t="s">
        <v>308</v>
      </c>
      <c r="H369" s="25" t="s">
        <v>308</v>
      </c>
      <c r="I369" s="25" t="s">
        <v>305</v>
      </c>
      <c r="J369" s="25" t="s">
        <v>305</v>
      </c>
      <c r="K369" s="25" t="s">
        <v>305</v>
      </c>
      <c r="L369" s="25" t="s">
        <v>305</v>
      </c>
      <c r="M369" s="25" t="s">
        <v>305</v>
      </c>
      <c r="N369" s="25" t="s">
        <v>306</v>
      </c>
      <c r="O369" s="25" t="s">
        <v>308</v>
      </c>
      <c r="P369" s="25" t="s">
        <v>305</v>
      </c>
      <c r="Q369" s="25" t="s">
        <v>308</v>
      </c>
      <c r="R369" s="25" t="s">
        <v>309</v>
      </c>
      <c r="S369" s="149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2</v>
      </c>
    </row>
    <row r="370" spans="1:65">
      <c r="A370" s="29"/>
      <c r="B370" s="18">
        <v>1</v>
      </c>
      <c r="C370" s="14">
        <v>1</v>
      </c>
      <c r="D370" s="144" t="s">
        <v>96</v>
      </c>
      <c r="E370" s="144" t="s">
        <v>104</v>
      </c>
      <c r="F370" s="144" t="s">
        <v>104</v>
      </c>
      <c r="G370" s="144" t="s">
        <v>104</v>
      </c>
      <c r="H370" s="144">
        <v>1.6</v>
      </c>
      <c r="I370" s="21">
        <v>0.13</v>
      </c>
      <c r="J370" s="21">
        <v>0.12</v>
      </c>
      <c r="K370" s="21">
        <v>0.09</v>
      </c>
      <c r="L370" s="21">
        <v>0.13</v>
      </c>
      <c r="M370" s="21">
        <v>0.12</v>
      </c>
      <c r="N370" s="21">
        <v>0.14000000000000001</v>
      </c>
      <c r="O370" s="144">
        <v>0.1</v>
      </c>
      <c r="P370" s="21">
        <v>0.11</v>
      </c>
      <c r="Q370" s="144">
        <v>0.2</v>
      </c>
      <c r="R370" s="144" t="s">
        <v>294</v>
      </c>
      <c r="S370" s="149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7">
        <v>1</v>
      </c>
    </row>
    <row r="371" spans="1:65">
      <c r="A371" s="29"/>
      <c r="B371" s="19">
        <v>1</v>
      </c>
      <c r="C371" s="9">
        <v>2</v>
      </c>
      <c r="D371" s="145" t="s">
        <v>96</v>
      </c>
      <c r="E371" s="145" t="s">
        <v>104</v>
      </c>
      <c r="F371" s="145" t="s">
        <v>104</v>
      </c>
      <c r="G371" s="145" t="s">
        <v>104</v>
      </c>
      <c r="H371" s="145">
        <v>1.6</v>
      </c>
      <c r="I371" s="11">
        <v>0.11</v>
      </c>
      <c r="J371" s="11">
        <v>0.1</v>
      </c>
      <c r="K371" s="11">
        <v>0.09</v>
      </c>
      <c r="L371" s="11">
        <v>0.13</v>
      </c>
      <c r="M371" s="11">
        <v>0.11</v>
      </c>
      <c r="N371" s="11">
        <v>0.15</v>
      </c>
      <c r="O371" s="145">
        <v>0.1</v>
      </c>
      <c r="P371" s="11">
        <v>0.12</v>
      </c>
      <c r="Q371" s="145">
        <v>0.1</v>
      </c>
      <c r="R371" s="145" t="s">
        <v>294</v>
      </c>
      <c r="S371" s="149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3</v>
      </c>
    </row>
    <row r="372" spans="1:65">
      <c r="A372" s="29"/>
      <c r="B372" s="19">
        <v>1</v>
      </c>
      <c r="C372" s="9">
        <v>3</v>
      </c>
      <c r="D372" s="145" t="s">
        <v>96</v>
      </c>
      <c r="E372" s="145" t="s">
        <v>104</v>
      </c>
      <c r="F372" s="145" t="s">
        <v>104</v>
      </c>
      <c r="G372" s="145" t="s">
        <v>104</v>
      </c>
      <c r="H372" s="145">
        <v>1.4</v>
      </c>
      <c r="I372" s="11">
        <v>0.12</v>
      </c>
      <c r="J372" s="11">
        <v>0.11</v>
      </c>
      <c r="K372" s="11">
        <v>0.09</v>
      </c>
      <c r="L372" s="11">
        <v>0.14000000000000001</v>
      </c>
      <c r="M372" s="11">
        <v>0.1</v>
      </c>
      <c r="N372" s="11">
        <v>0.14000000000000001</v>
      </c>
      <c r="O372" s="145">
        <v>0.1</v>
      </c>
      <c r="P372" s="11">
        <v>0.11</v>
      </c>
      <c r="Q372" s="145">
        <v>0.1</v>
      </c>
      <c r="R372" s="145" t="s">
        <v>294</v>
      </c>
      <c r="S372" s="149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>
        <v>16</v>
      </c>
    </row>
    <row r="373" spans="1:65">
      <c r="A373" s="29"/>
      <c r="B373" s="19">
        <v>1</v>
      </c>
      <c r="C373" s="9">
        <v>4</v>
      </c>
      <c r="D373" s="145" t="s">
        <v>96</v>
      </c>
      <c r="E373" s="145" t="s">
        <v>104</v>
      </c>
      <c r="F373" s="145" t="s">
        <v>104</v>
      </c>
      <c r="G373" s="145" t="s">
        <v>104</v>
      </c>
      <c r="H373" s="145">
        <v>1.6</v>
      </c>
      <c r="I373" s="11">
        <v>0.12</v>
      </c>
      <c r="J373" s="11">
        <v>0.11</v>
      </c>
      <c r="K373" s="11">
        <v>0.09</v>
      </c>
      <c r="L373" s="11">
        <v>0.12</v>
      </c>
      <c r="M373" s="11">
        <v>0.11</v>
      </c>
      <c r="N373" s="11">
        <v>0.12</v>
      </c>
      <c r="O373" s="145">
        <v>0.1</v>
      </c>
      <c r="P373" s="11">
        <v>0.11</v>
      </c>
      <c r="Q373" s="145">
        <v>0.1</v>
      </c>
      <c r="R373" s="145" t="s">
        <v>294</v>
      </c>
      <c r="S373" s="149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0.11499999999999999</v>
      </c>
    </row>
    <row r="374" spans="1:65">
      <c r="A374" s="29"/>
      <c r="B374" s="19">
        <v>1</v>
      </c>
      <c r="C374" s="9">
        <v>5</v>
      </c>
      <c r="D374" s="145" t="s">
        <v>96</v>
      </c>
      <c r="E374" s="145" t="s">
        <v>104</v>
      </c>
      <c r="F374" s="145" t="s">
        <v>104</v>
      </c>
      <c r="G374" s="145" t="s">
        <v>104</v>
      </c>
      <c r="H374" s="145">
        <v>1.5</v>
      </c>
      <c r="I374" s="11">
        <v>0.12</v>
      </c>
      <c r="J374" s="11">
        <v>0.12</v>
      </c>
      <c r="K374" s="11">
        <v>0.08</v>
      </c>
      <c r="L374" s="11">
        <v>0.14000000000000001</v>
      </c>
      <c r="M374" s="11">
        <v>0.09</v>
      </c>
      <c r="N374" s="11">
        <v>0.13</v>
      </c>
      <c r="O374" s="145">
        <v>0.1</v>
      </c>
      <c r="P374" s="11">
        <v>0.11</v>
      </c>
      <c r="Q374" s="145">
        <v>0.1</v>
      </c>
      <c r="R374" s="145" t="s">
        <v>294</v>
      </c>
      <c r="S374" s="149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7">
        <v>87</v>
      </c>
    </row>
    <row r="375" spans="1:65">
      <c r="A375" s="29"/>
      <c r="B375" s="19">
        <v>1</v>
      </c>
      <c r="C375" s="9">
        <v>6</v>
      </c>
      <c r="D375" s="145" t="s">
        <v>96</v>
      </c>
      <c r="E375" s="145" t="s">
        <v>104</v>
      </c>
      <c r="F375" s="145" t="s">
        <v>104</v>
      </c>
      <c r="G375" s="145" t="s">
        <v>104</v>
      </c>
      <c r="H375" s="145">
        <v>1.5</v>
      </c>
      <c r="I375" s="11">
        <v>0.12</v>
      </c>
      <c r="J375" s="11">
        <v>0.12</v>
      </c>
      <c r="K375" s="11">
        <v>0.09</v>
      </c>
      <c r="L375" s="11">
        <v>0.14000000000000001</v>
      </c>
      <c r="M375" s="11">
        <v>0.1</v>
      </c>
      <c r="N375" s="11">
        <v>0.11</v>
      </c>
      <c r="O375" s="145">
        <v>0.1</v>
      </c>
      <c r="P375" s="11">
        <v>0.12</v>
      </c>
      <c r="Q375" s="145" t="s">
        <v>104</v>
      </c>
      <c r="R375" s="145" t="s">
        <v>294</v>
      </c>
      <c r="S375" s="149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20" t="s">
        <v>269</v>
      </c>
      <c r="C376" s="12"/>
      <c r="D376" s="22" t="s">
        <v>687</v>
      </c>
      <c r="E376" s="22" t="s">
        <v>687</v>
      </c>
      <c r="F376" s="22" t="s">
        <v>687</v>
      </c>
      <c r="G376" s="22" t="s">
        <v>687</v>
      </c>
      <c r="H376" s="22">
        <v>1.5333333333333332</v>
      </c>
      <c r="I376" s="22">
        <v>0.12</v>
      </c>
      <c r="J376" s="22">
        <v>0.11333333333333334</v>
      </c>
      <c r="K376" s="22">
        <v>8.8333333333333333E-2</v>
      </c>
      <c r="L376" s="22">
        <v>0.13333333333333333</v>
      </c>
      <c r="M376" s="22">
        <v>0.10499999999999998</v>
      </c>
      <c r="N376" s="22">
        <v>0.13166666666666668</v>
      </c>
      <c r="O376" s="22">
        <v>9.9999999999999992E-2</v>
      </c>
      <c r="P376" s="22">
        <v>0.11333333333333333</v>
      </c>
      <c r="Q376" s="22">
        <v>0.12</v>
      </c>
      <c r="R376" s="22" t="s">
        <v>687</v>
      </c>
      <c r="S376" s="149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3" t="s">
        <v>270</v>
      </c>
      <c r="C377" s="28"/>
      <c r="D377" s="11" t="s">
        <v>687</v>
      </c>
      <c r="E377" s="11" t="s">
        <v>687</v>
      </c>
      <c r="F377" s="11" t="s">
        <v>687</v>
      </c>
      <c r="G377" s="11" t="s">
        <v>687</v>
      </c>
      <c r="H377" s="11">
        <v>1.55</v>
      </c>
      <c r="I377" s="11">
        <v>0.12</v>
      </c>
      <c r="J377" s="11">
        <v>0.11499999999999999</v>
      </c>
      <c r="K377" s="11">
        <v>0.09</v>
      </c>
      <c r="L377" s="11">
        <v>0.13500000000000001</v>
      </c>
      <c r="M377" s="11">
        <v>0.10500000000000001</v>
      </c>
      <c r="N377" s="11">
        <v>0.13500000000000001</v>
      </c>
      <c r="O377" s="11">
        <v>0.1</v>
      </c>
      <c r="P377" s="11">
        <v>0.11</v>
      </c>
      <c r="Q377" s="11">
        <v>0.1</v>
      </c>
      <c r="R377" s="11" t="s">
        <v>687</v>
      </c>
      <c r="S377" s="149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29"/>
      <c r="B378" s="3" t="s">
        <v>271</v>
      </c>
      <c r="C378" s="28"/>
      <c r="D378" s="23" t="s">
        <v>687</v>
      </c>
      <c r="E378" s="23" t="s">
        <v>687</v>
      </c>
      <c r="F378" s="23" t="s">
        <v>687</v>
      </c>
      <c r="G378" s="23" t="s">
        <v>687</v>
      </c>
      <c r="H378" s="23">
        <v>8.1649658092772678E-2</v>
      </c>
      <c r="I378" s="23">
        <v>6.3245553203367597E-3</v>
      </c>
      <c r="J378" s="23">
        <v>8.164965809277256E-3</v>
      </c>
      <c r="K378" s="23">
        <v>4.082482904638628E-3</v>
      </c>
      <c r="L378" s="23">
        <v>8.1649658092772682E-3</v>
      </c>
      <c r="M378" s="23">
        <v>1.0488088481701513E-2</v>
      </c>
      <c r="N378" s="23">
        <v>1.4719601443879595E-2</v>
      </c>
      <c r="O378" s="23">
        <v>1.5202354861220293E-17</v>
      </c>
      <c r="P378" s="23">
        <v>5.1639777949432199E-3</v>
      </c>
      <c r="Q378" s="23">
        <v>4.472135954999585E-2</v>
      </c>
      <c r="R378" s="23" t="s">
        <v>687</v>
      </c>
      <c r="S378" s="149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29"/>
      <c r="B379" s="3" t="s">
        <v>86</v>
      </c>
      <c r="C379" s="28"/>
      <c r="D379" s="13" t="s">
        <v>687</v>
      </c>
      <c r="E379" s="13" t="s">
        <v>687</v>
      </c>
      <c r="F379" s="13" t="s">
        <v>687</v>
      </c>
      <c r="G379" s="13" t="s">
        <v>687</v>
      </c>
      <c r="H379" s="13">
        <v>5.3249777017025664E-2</v>
      </c>
      <c r="I379" s="13">
        <v>5.2704627669473002E-2</v>
      </c>
      <c r="J379" s="13">
        <v>7.2043815964211083E-2</v>
      </c>
      <c r="K379" s="13">
        <v>4.6216787599682584E-2</v>
      </c>
      <c r="L379" s="13">
        <v>6.1237243569579512E-2</v>
      </c>
      <c r="M379" s="13">
        <v>9.9886556968585852E-2</v>
      </c>
      <c r="N379" s="13">
        <v>0.11179444134592097</v>
      </c>
      <c r="O379" s="13">
        <v>1.5202354861220294E-16</v>
      </c>
      <c r="P379" s="13">
        <v>4.5564509955381353E-2</v>
      </c>
      <c r="Q379" s="13">
        <v>0.37267799624996545</v>
      </c>
      <c r="R379" s="13" t="s">
        <v>687</v>
      </c>
      <c r="S379" s="149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29"/>
      <c r="B380" s="3" t="s">
        <v>272</v>
      </c>
      <c r="C380" s="28"/>
      <c r="D380" s="13" t="s">
        <v>687</v>
      </c>
      <c r="E380" s="13" t="s">
        <v>687</v>
      </c>
      <c r="F380" s="13" t="s">
        <v>687</v>
      </c>
      <c r="G380" s="13" t="s">
        <v>687</v>
      </c>
      <c r="H380" s="13">
        <v>12.333333333333334</v>
      </c>
      <c r="I380" s="13">
        <v>4.3478260869565188E-2</v>
      </c>
      <c r="J380" s="13">
        <v>-1.4492753623188248E-2</v>
      </c>
      <c r="K380" s="13">
        <v>-0.23188405797101441</v>
      </c>
      <c r="L380" s="13">
        <v>0.15942028985507251</v>
      </c>
      <c r="M380" s="13">
        <v>-8.6956521739130488E-2</v>
      </c>
      <c r="N380" s="13">
        <v>0.14492753623188426</v>
      </c>
      <c r="O380" s="13">
        <v>-0.13043478260869568</v>
      </c>
      <c r="P380" s="13">
        <v>-1.4492753623188359E-2</v>
      </c>
      <c r="Q380" s="13">
        <v>4.3478260869565188E-2</v>
      </c>
      <c r="R380" s="13" t="s">
        <v>687</v>
      </c>
      <c r="S380" s="149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45" t="s">
        <v>273</v>
      </c>
      <c r="C381" s="46"/>
      <c r="D381" s="44">
        <v>7.0000000000000007E-2</v>
      </c>
      <c r="E381" s="44">
        <v>1.52</v>
      </c>
      <c r="F381" s="44">
        <v>1.52</v>
      </c>
      <c r="G381" s="44">
        <v>1.52</v>
      </c>
      <c r="H381" s="44" t="s">
        <v>274</v>
      </c>
      <c r="I381" s="44">
        <v>0.51</v>
      </c>
      <c r="J381" s="44">
        <v>0.31</v>
      </c>
      <c r="K381" s="44">
        <v>0.41</v>
      </c>
      <c r="L381" s="44">
        <v>0.89</v>
      </c>
      <c r="M381" s="44">
        <v>7.0000000000000007E-2</v>
      </c>
      <c r="N381" s="44">
        <v>0.84</v>
      </c>
      <c r="O381" s="44" t="s">
        <v>274</v>
      </c>
      <c r="P381" s="44">
        <v>0.31</v>
      </c>
      <c r="Q381" s="44" t="s">
        <v>274</v>
      </c>
      <c r="R381" s="44">
        <v>2.2400000000000002</v>
      </c>
      <c r="S381" s="149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B382" s="30" t="s">
        <v>314</v>
      </c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BM382" s="55"/>
    </row>
    <row r="383" spans="1:65">
      <c r="BM383" s="55"/>
    </row>
    <row r="384" spans="1:65" ht="15">
      <c r="B384" s="8" t="s">
        <v>566</v>
      </c>
      <c r="BM384" s="27" t="s">
        <v>66</v>
      </c>
    </row>
    <row r="385" spans="1:65" ht="15">
      <c r="A385" s="24" t="s">
        <v>8</v>
      </c>
      <c r="B385" s="18" t="s">
        <v>110</v>
      </c>
      <c r="C385" s="15" t="s">
        <v>111</v>
      </c>
      <c r="D385" s="16" t="s">
        <v>234</v>
      </c>
      <c r="E385" s="17" t="s">
        <v>234</v>
      </c>
      <c r="F385" s="17" t="s">
        <v>234</v>
      </c>
      <c r="G385" s="17" t="s">
        <v>234</v>
      </c>
      <c r="H385" s="17" t="s">
        <v>234</v>
      </c>
      <c r="I385" s="17" t="s">
        <v>234</v>
      </c>
      <c r="J385" s="17" t="s">
        <v>234</v>
      </c>
      <c r="K385" s="17" t="s">
        <v>234</v>
      </c>
      <c r="L385" s="17" t="s">
        <v>234</v>
      </c>
      <c r="M385" s="17" t="s">
        <v>234</v>
      </c>
      <c r="N385" s="17" t="s">
        <v>234</v>
      </c>
      <c r="O385" s="17" t="s">
        <v>234</v>
      </c>
      <c r="P385" s="17" t="s">
        <v>234</v>
      </c>
      <c r="Q385" s="17" t="s">
        <v>234</v>
      </c>
      <c r="R385" s="17" t="s">
        <v>234</v>
      </c>
      <c r="S385" s="17" t="s">
        <v>234</v>
      </c>
      <c r="T385" s="17" t="s">
        <v>234</v>
      </c>
      <c r="U385" s="17" t="s">
        <v>234</v>
      </c>
      <c r="V385" s="17" t="s">
        <v>234</v>
      </c>
      <c r="W385" s="17" t="s">
        <v>234</v>
      </c>
      <c r="X385" s="149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7">
        <v>1</v>
      </c>
    </row>
    <row r="386" spans="1:65">
      <c r="A386" s="29"/>
      <c r="B386" s="19" t="s">
        <v>235</v>
      </c>
      <c r="C386" s="9" t="s">
        <v>235</v>
      </c>
      <c r="D386" s="147" t="s">
        <v>238</v>
      </c>
      <c r="E386" s="148" t="s">
        <v>239</v>
      </c>
      <c r="F386" s="148" t="s">
        <v>242</v>
      </c>
      <c r="G386" s="148" t="s">
        <v>243</v>
      </c>
      <c r="H386" s="148" t="s">
        <v>244</v>
      </c>
      <c r="I386" s="148" t="s">
        <v>245</v>
      </c>
      <c r="J386" s="148" t="s">
        <v>247</v>
      </c>
      <c r="K386" s="148" t="s">
        <v>248</v>
      </c>
      <c r="L386" s="148" t="s">
        <v>249</v>
      </c>
      <c r="M386" s="148" t="s">
        <v>250</v>
      </c>
      <c r="N386" s="148" t="s">
        <v>251</v>
      </c>
      <c r="O386" s="148" t="s">
        <v>252</v>
      </c>
      <c r="P386" s="148" t="s">
        <v>253</v>
      </c>
      <c r="Q386" s="148" t="s">
        <v>254</v>
      </c>
      <c r="R386" s="148" t="s">
        <v>255</v>
      </c>
      <c r="S386" s="148" t="s">
        <v>257</v>
      </c>
      <c r="T386" s="148" t="s">
        <v>260</v>
      </c>
      <c r="U386" s="148" t="s">
        <v>261</v>
      </c>
      <c r="V386" s="148" t="s">
        <v>262</v>
      </c>
      <c r="W386" s="148" t="s">
        <v>263</v>
      </c>
      <c r="X386" s="149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7" t="s">
        <v>3</v>
      </c>
    </row>
    <row r="387" spans="1:65">
      <c r="A387" s="29"/>
      <c r="B387" s="19"/>
      <c r="C387" s="9"/>
      <c r="D387" s="10" t="s">
        <v>276</v>
      </c>
      <c r="E387" s="11" t="s">
        <v>276</v>
      </c>
      <c r="F387" s="11" t="s">
        <v>278</v>
      </c>
      <c r="G387" s="11" t="s">
        <v>276</v>
      </c>
      <c r="H387" s="11" t="s">
        <v>278</v>
      </c>
      <c r="I387" s="11" t="s">
        <v>276</v>
      </c>
      <c r="J387" s="11" t="s">
        <v>278</v>
      </c>
      <c r="K387" s="11" t="s">
        <v>278</v>
      </c>
      <c r="L387" s="11" t="s">
        <v>278</v>
      </c>
      <c r="M387" s="11" t="s">
        <v>276</v>
      </c>
      <c r="N387" s="11" t="s">
        <v>276</v>
      </c>
      <c r="O387" s="11" t="s">
        <v>276</v>
      </c>
      <c r="P387" s="11" t="s">
        <v>276</v>
      </c>
      <c r="Q387" s="11" t="s">
        <v>276</v>
      </c>
      <c r="R387" s="11" t="s">
        <v>278</v>
      </c>
      <c r="S387" s="11" t="s">
        <v>276</v>
      </c>
      <c r="T387" s="11" t="s">
        <v>278</v>
      </c>
      <c r="U387" s="11" t="s">
        <v>278</v>
      </c>
      <c r="V387" s="11" t="s">
        <v>276</v>
      </c>
      <c r="W387" s="11" t="s">
        <v>276</v>
      </c>
      <c r="X387" s="149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7">
        <v>2</v>
      </c>
    </row>
    <row r="388" spans="1:65">
      <c r="A388" s="29"/>
      <c r="B388" s="19"/>
      <c r="C388" s="9"/>
      <c r="D388" s="25" t="s">
        <v>116</v>
      </c>
      <c r="E388" s="25" t="s">
        <v>306</v>
      </c>
      <c r="F388" s="25" t="s">
        <v>305</v>
      </c>
      <c r="G388" s="25" t="s">
        <v>308</v>
      </c>
      <c r="H388" s="25" t="s">
        <v>307</v>
      </c>
      <c r="I388" s="25" t="s">
        <v>305</v>
      </c>
      <c r="J388" s="25" t="s">
        <v>308</v>
      </c>
      <c r="K388" s="25" t="s">
        <v>308</v>
      </c>
      <c r="L388" s="25" t="s">
        <v>306</v>
      </c>
      <c r="M388" s="25" t="s">
        <v>305</v>
      </c>
      <c r="N388" s="25" t="s">
        <v>305</v>
      </c>
      <c r="O388" s="25" t="s">
        <v>305</v>
      </c>
      <c r="P388" s="25" t="s">
        <v>305</v>
      </c>
      <c r="Q388" s="25" t="s">
        <v>305</v>
      </c>
      <c r="R388" s="25" t="s">
        <v>307</v>
      </c>
      <c r="S388" s="25" t="s">
        <v>306</v>
      </c>
      <c r="T388" s="25" t="s">
        <v>308</v>
      </c>
      <c r="U388" s="25" t="s">
        <v>305</v>
      </c>
      <c r="V388" s="25" t="s">
        <v>308</v>
      </c>
      <c r="W388" s="25" t="s">
        <v>309</v>
      </c>
      <c r="X388" s="149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7">
        <v>3</v>
      </c>
    </row>
    <row r="389" spans="1:65">
      <c r="A389" s="29"/>
      <c r="B389" s="18">
        <v>1</v>
      </c>
      <c r="C389" s="14">
        <v>1</v>
      </c>
      <c r="D389" s="21">
        <v>1.17</v>
      </c>
      <c r="E389" s="21">
        <v>1.1986607771338158</v>
      </c>
      <c r="F389" s="144">
        <v>0.1</v>
      </c>
      <c r="G389" s="21">
        <v>1.39</v>
      </c>
      <c r="H389" s="21">
        <v>1.47</v>
      </c>
      <c r="I389" s="144">
        <v>2.0483294443820799</v>
      </c>
      <c r="J389" s="21">
        <v>1.22</v>
      </c>
      <c r="K389" s="21">
        <v>1.2</v>
      </c>
      <c r="L389" s="21">
        <v>1.41</v>
      </c>
      <c r="M389" s="21">
        <v>1.1399999999999999</v>
      </c>
      <c r="N389" s="21">
        <v>1.28</v>
      </c>
      <c r="O389" s="21">
        <v>1.08</v>
      </c>
      <c r="P389" s="21">
        <v>1.27</v>
      </c>
      <c r="Q389" s="21">
        <v>1.22</v>
      </c>
      <c r="R389" s="21">
        <v>1.342518927226561</v>
      </c>
      <c r="S389" s="21">
        <v>1.43</v>
      </c>
      <c r="T389" s="21">
        <v>1.25</v>
      </c>
      <c r="U389" s="21">
        <v>1.3</v>
      </c>
      <c r="V389" s="21">
        <v>1.1499999999999999</v>
      </c>
      <c r="W389" s="21">
        <v>1.2</v>
      </c>
      <c r="X389" s="149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</v>
      </c>
    </row>
    <row r="390" spans="1:65">
      <c r="A390" s="29"/>
      <c r="B390" s="19">
        <v>1</v>
      </c>
      <c r="C390" s="9">
        <v>2</v>
      </c>
      <c r="D390" s="11">
        <v>1.2</v>
      </c>
      <c r="E390" s="11">
        <v>1.1861902578765298</v>
      </c>
      <c r="F390" s="145">
        <v>0.1</v>
      </c>
      <c r="G390" s="11">
        <v>1.44</v>
      </c>
      <c r="H390" s="11">
        <v>1.41</v>
      </c>
      <c r="I390" s="145">
        <v>1.9881214230825861</v>
      </c>
      <c r="J390" s="11">
        <v>1.1599999999999999</v>
      </c>
      <c r="K390" s="11">
        <v>1</v>
      </c>
      <c r="L390" s="11">
        <v>1.36</v>
      </c>
      <c r="M390" s="11">
        <v>1.22</v>
      </c>
      <c r="N390" s="11">
        <v>1.34</v>
      </c>
      <c r="O390" s="11">
        <v>1.1000000000000001</v>
      </c>
      <c r="P390" s="11">
        <v>1.21</v>
      </c>
      <c r="Q390" s="11">
        <v>1.17</v>
      </c>
      <c r="R390" s="11">
        <v>1.2830409854043696</v>
      </c>
      <c r="S390" s="11">
        <v>1.27</v>
      </c>
      <c r="T390" s="11">
        <v>1.33</v>
      </c>
      <c r="U390" s="11">
        <v>1.33</v>
      </c>
      <c r="V390" s="11">
        <v>1.17</v>
      </c>
      <c r="W390" s="11">
        <v>1.1200000000000001</v>
      </c>
      <c r="X390" s="149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>
        <v>10</v>
      </c>
    </row>
    <row r="391" spans="1:65">
      <c r="A391" s="29"/>
      <c r="B391" s="19">
        <v>1</v>
      </c>
      <c r="C391" s="9">
        <v>3</v>
      </c>
      <c r="D391" s="11">
        <v>1.21</v>
      </c>
      <c r="E391" s="11">
        <v>1.2290669029899843</v>
      </c>
      <c r="F391" s="145" t="s">
        <v>104</v>
      </c>
      <c r="G391" s="11">
        <v>1.3</v>
      </c>
      <c r="H391" s="11">
        <v>1.47</v>
      </c>
      <c r="I391" s="145">
        <v>2.0663137416608599</v>
      </c>
      <c r="J391" s="11">
        <v>1.2</v>
      </c>
      <c r="K391" s="11">
        <v>1.2</v>
      </c>
      <c r="L391" s="11">
        <v>1.39</v>
      </c>
      <c r="M391" s="11">
        <v>1.2</v>
      </c>
      <c r="N391" s="11">
        <v>1.34</v>
      </c>
      <c r="O391" s="11">
        <v>1.08</v>
      </c>
      <c r="P391" s="11">
        <v>1.34</v>
      </c>
      <c r="Q391" s="143">
        <v>1.1000000000000001</v>
      </c>
      <c r="R391" s="11">
        <v>1.3590507904151932</v>
      </c>
      <c r="S391" s="11">
        <v>1.45</v>
      </c>
      <c r="T391" s="11">
        <v>1.3</v>
      </c>
      <c r="U391" s="11">
        <v>1.31</v>
      </c>
      <c r="V391" s="11">
        <v>1.23</v>
      </c>
      <c r="W391" s="11">
        <v>1.21</v>
      </c>
      <c r="X391" s="149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16</v>
      </c>
    </row>
    <row r="392" spans="1:65">
      <c r="A392" s="29"/>
      <c r="B392" s="19">
        <v>1</v>
      </c>
      <c r="C392" s="9">
        <v>4</v>
      </c>
      <c r="D392" s="11">
        <v>1.19</v>
      </c>
      <c r="E392" s="11">
        <v>1.2101650006364908</v>
      </c>
      <c r="F392" s="145" t="s">
        <v>104</v>
      </c>
      <c r="G392" s="11">
        <v>1.39</v>
      </c>
      <c r="H392" s="11">
        <v>1.48</v>
      </c>
      <c r="I392" s="145">
        <v>1.8666949721464641</v>
      </c>
      <c r="J392" s="11">
        <v>1.17</v>
      </c>
      <c r="K392" s="11">
        <v>1</v>
      </c>
      <c r="L392" s="11">
        <v>1.33</v>
      </c>
      <c r="M392" s="11">
        <v>1.23</v>
      </c>
      <c r="N392" s="11">
        <v>1.33</v>
      </c>
      <c r="O392" s="11">
        <v>1.1399999999999999</v>
      </c>
      <c r="P392" s="11">
        <v>1.2</v>
      </c>
      <c r="Q392" s="11">
        <v>1.24</v>
      </c>
      <c r="R392" s="11">
        <v>1.2639500081853643</v>
      </c>
      <c r="S392" s="11">
        <v>1.5</v>
      </c>
      <c r="T392" s="11">
        <v>1.26</v>
      </c>
      <c r="U392" s="11">
        <v>1.33</v>
      </c>
      <c r="V392" s="11">
        <v>1.23</v>
      </c>
      <c r="W392" s="143">
        <v>0.9900000000000001</v>
      </c>
      <c r="X392" s="149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>
        <v>1.264824171481965</v>
      </c>
    </row>
    <row r="393" spans="1:65">
      <c r="A393" s="29"/>
      <c r="B393" s="19">
        <v>1</v>
      </c>
      <c r="C393" s="9">
        <v>5</v>
      </c>
      <c r="D393" s="11">
        <v>1.19</v>
      </c>
      <c r="E393" s="11">
        <v>1.2266137627417257</v>
      </c>
      <c r="F393" s="145" t="s">
        <v>104</v>
      </c>
      <c r="G393" s="11">
        <v>1.44</v>
      </c>
      <c r="H393" s="11">
        <v>1.48</v>
      </c>
      <c r="I393" s="145">
        <v>1.9256032348838559</v>
      </c>
      <c r="J393" s="11">
        <v>1.1200000000000001</v>
      </c>
      <c r="K393" s="11">
        <v>1.1000000000000001</v>
      </c>
      <c r="L393" s="11">
        <v>1.45</v>
      </c>
      <c r="M393" s="11">
        <v>1.1599999999999999</v>
      </c>
      <c r="N393" s="11">
        <v>1.38</v>
      </c>
      <c r="O393" s="11">
        <v>1.1100000000000001</v>
      </c>
      <c r="P393" s="11">
        <v>1.31</v>
      </c>
      <c r="Q393" s="11">
        <v>1.2</v>
      </c>
      <c r="R393" s="11">
        <v>1.2863687048125139</v>
      </c>
      <c r="S393" s="11">
        <v>1.53</v>
      </c>
      <c r="T393" s="11">
        <v>1.28</v>
      </c>
      <c r="U393" s="11">
        <v>1.31</v>
      </c>
      <c r="V393" s="11">
        <v>1.22</v>
      </c>
      <c r="W393" s="11">
        <v>1.17</v>
      </c>
      <c r="X393" s="149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7">
        <v>88</v>
      </c>
    </row>
    <row r="394" spans="1:65">
      <c r="A394" s="29"/>
      <c r="B394" s="19">
        <v>1</v>
      </c>
      <c r="C394" s="9">
        <v>6</v>
      </c>
      <c r="D394" s="11">
        <v>1.24</v>
      </c>
      <c r="E394" s="11">
        <v>1.1904689251160048</v>
      </c>
      <c r="F394" s="145" t="s">
        <v>104</v>
      </c>
      <c r="G394" s="11">
        <v>1.41</v>
      </c>
      <c r="H394" s="11">
        <v>1.43</v>
      </c>
      <c r="I394" s="145">
        <v>1.942861949504636</v>
      </c>
      <c r="J394" s="11">
        <v>1.2</v>
      </c>
      <c r="K394" s="11">
        <v>1.1000000000000001</v>
      </c>
      <c r="L394" s="11">
        <v>1.42</v>
      </c>
      <c r="M394" s="11">
        <v>1.1399999999999999</v>
      </c>
      <c r="N394" s="11">
        <v>1.41</v>
      </c>
      <c r="O394" s="11">
        <v>1.1599999999999999</v>
      </c>
      <c r="P394" s="11">
        <v>1.26</v>
      </c>
      <c r="Q394" s="11">
        <v>1.2</v>
      </c>
      <c r="R394" s="11">
        <v>1.3189154775137037</v>
      </c>
      <c r="S394" s="11">
        <v>1.4</v>
      </c>
      <c r="T394" s="11">
        <v>1.32</v>
      </c>
      <c r="U394" s="11">
        <v>1.37</v>
      </c>
      <c r="V394" s="11">
        <v>1.21</v>
      </c>
      <c r="W394" s="11">
        <v>1.1499999999999999</v>
      </c>
      <c r="X394" s="149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29"/>
      <c r="B395" s="20" t="s">
        <v>269</v>
      </c>
      <c r="C395" s="12"/>
      <c r="D395" s="22">
        <v>1.2</v>
      </c>
      <c r="E395" s="22">
        <v>1.2068609377490918</v>
      </c>
      <c r="F395" s="22">
        <v>0.1</v>
      </c>
      <c r="G395" s="22">
        <v>1.3949999999999998</v>
      </c>
      <c r="H395" s="22">
        <v>1.4566666666666668</v>
      </c>
      <c r="I395" s="22">
        <v>1.9729874609434133</v>
      </c>
      <c r="J395" s="22">
        <v>1.1783333333333335</v>
      </c>
      <c r="K395" s="22">
        <v>1.0999999999999999</v>
      </c>
      <c r="L395" s="22">
        <v>1.3933333333333333</v>
      </c>
      <c r="M395" s="22">
        <v>1.1816666666666664</v>
      </c>
      <c r="N395" s="22">
        <v>1.3466666666666667</v>
      </c>
      <c r="O395" s="22">
        <v>1.1116666666666668</v>
      </c>
      <c r="P395" s="22">
        <v>1.2649999999999999</v>
      </c>
      <c r="Q395" s="22">
        <v>1.1883333333333332</v>
      </c>
      <c r="R395" s="22">
        <v>1.3089741489262843</v>
      </c>
      <c r="S395" s="22">
        <v>1.43</v>
      </c>
      <c r="T395" s="22">
        <v>1.29</v>
      </c>
      <c r="U395" s="22">
        <v>1.325</v>
      </c>
      <c r="V395" s="22">
        <v>1.2016666666666664</v>
      </c>
      <c r="W395" s="22">
        <v>1.1399999999999999</v>
      </c>
      <c r="X395" s="149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29"/>
      <c r="B396" s="3" t="s">
        <v>270</v>
      </c>
      <c r="C396" s="28"/>
      <c r="D396" s="11">
        <v>1.1949999999999998</v>
      </c>
      <c r="E396" s="11">
        <v>1.2044128888851533</v>
      </c>
      <c r="F396" s="11">
        <v>0.1</v>
      </c>
      <c r="G396" s="11">
        <v>1.4</v>
      </c>
      <c r="H396" s="11">
        <v>1.47</v>
      </c>
      <c r="I396" s="11">
        <v>1.9654916862936109</v>
      </c>
      <c r="J396" s="11">
        <v>1.1850000000000001</v>
      </c>
      <c r="K396" s="11">
        <v>1.1000000000000001</v>
      </c>
      <c r="L396" s="11">
        <v>1.4</v>
      </c>
      <c r="M396" s="11">
        <v>1.18</v>
      </c>
      <c r="N396" s="11">
        <v>1.34</v>
      </c>
      <c r="O396" s="11">
        <v>1.105</v>
      </c>
      <c r="P396" s="11">
        <v>1.2650000000000001</v>
      </c>
      <c r="Q396" s="11">
        <v>1.2</v>
      </c>
      <c r="R396" s="11">
        <v>1.3026420911631087</v>
      </c>
      <c r="S396" s="11">
        <v>1.44</v>
      </c>
      <c r="T396" s="11">
        <v>1.29</v>
      </c>
      <c r="U396" s="11">
        <v>1.32</v>
      </c>
      <c r="V396" s="11">
        <v>1.2149999999999999</v>
      </c>
      <c r="W396" s="11">
        <v>1.1599999999999999</v>
      </c>
      <c r="X396" s="149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29"/>
      <c r="B397" s="3" t="s">
        <v>271</v>
      </c>
      <c r="C397" s="28"/>
      <c r="D397" s="23">
        <v>2.3664319132398488E-2</v>
      </c>
      <c r="E397" s="23">
        <v>1.8206666568632426E-2</v>
      </c>
      <c r="F397" s="23">
        <v>0</v>
      </c>
      <c r="G397" s="23">
        <v>5.1672042731055218E-2</v>
      </c>
      <c r="H397" s="23">
        <v>2.9439202887759516E-2</v>
      </c>
      <c r="I397" s="23">
        <v>7.6244541371057628E-2</v>
      </c>
      <c r="J397" s="23">
        <v>3.6009258068817017E-2</v>
      </c>
      <c r="K397" s="23">
        <v>8.9442719099991574E-2</v>
      </c>
      <c r="L397" s="23">
        <v>4.3204937989385676E-2</v>
      </c>
      <c r="M397" s="23">
        <v>4.0207793606049431E-2</v>
      </c>
      <c r="N397" s="23">
        <v>4.4572039067858019E-2</v>
      </c>
      <c r="O397" s="23">
        <v>3.2506409624359647E-2</v>
      </c>
      <c r="P397" s="23">
        <v>5.4680892457969317E-2</v>
      </c>
      <c r="Q397" s="23">
        <v>4.9159604012508719E-2</v>
      </c>
      <c r="R397" s="23">
        <v>3.7262475793752088E-2</v>
      </c>
      <c r="S397" s="23">
        <v>9.1433035605299695E-2</v>
      </c>
      <c r="T397" s="23">
        <v>3.2249030993194226E-2</v>
      </c>
      <c r="U397" s="23">
        <v>2.5099800796022292E-2</v>
      </c>
      <c r="V397" s="23">
        <v>3.371448748930745E-2</v>
      </c>
      <c r="W397" s="23">
        <v>8.049844718999237E-2</v>
      </c>
      <c r="X397" s="201"/>
      <c r="Y397" s="202"/>
      <c r="Z397" s="202"/>
      <c r="AA397" s="202"/>
      <c r="AB397" s="202"/>
      <c r="AC397" s="202"/>
      <c r="AD397" s="202"/>
      <c r="AE397" s="202"/>
      <c r="AF397" s="202"/>
      <c r="AG397" s="202"/>
      <c r="AH397" s="202"/>
      <c r="AI397" s="202"/>
      <c r="AJ397" s="202"/>
      <c r="AK397" s="202"/>
      <c r="AL397" s="202"/>
      <c r="AM397" s="202"/>
      <c r="AN397" s="202"/>
      <c r="AO397" s="202"/>
      <c r="AP397" s="202"/>
      <c r="AQ397" s="202"/>
      <c r="AR397" s="202"/>
      <c r="AS397" s="202"/>
      <c r="AT397" s="202"/>
      <c r="AU397" s="202"/>
      <c r="AV397" s="202"/>
      <c r="AW397" s="202"/>
      <c r="AX397" s="202"/>
      <c r="AY397" s="202"/>
      <c r="AZ397" s="202"/>
      <c r="BA397" s="202"/>
      <c r="BB397" s="202"/>
      <c r="BC397" s="202"/>
      <c r="BD397" s="202"/>
      <c r="BE397" s="202"/>
      <c r="BF397" s="202"/>
      <c r="BG397" s="202"/>
      <c r="BH397" s="202"/>
      <c r="BI397" s="202"/>
      <c r="BJ397" s="202"/>
      <c r="BK397" s="202"/>
      <c r="BL397" s="202"/>
      <c r="BM397" s="56"/>
    </row>
    <row r="398" spans="1:65">
      <c r="A398" s="29"/>
      <c r="B398" s="3" t="s">
        <v>86</v>
      </c>
      <c r="C398" s="28"/>
      <c r="D398" s="13">
        <v>1.9720265943665407E-2</v>
      </c>
      <c r="E398" s="13">
        <v>1.5085968895960422E-2</v>
      </c>
      <c r="F398" s="13">
        <v>0</v>
      </c>
      <c r="G398" s="13">
        <v>3.7040890846634568E-2</v>
      </c>
      <c r="H398" s="13">
        <v>2.0209979099148408E-2</v>
      </c>
      <c r="I398" s="13">
        <v>3.8644209798779042E-2</v>
      </c>
      <c r="J398" s="13">
        <v>3.0559483509604253E-2</v>
      </c>
      <c r="K398" s="13">
        <v>8.1311562818174171E-2</v>
      </c>
      <c r="L398" s="13">
        <v>3.1008328700516036E-2</v>
      </c>
      <c r="M398" s="13">
        <v>3.4026341556600372E-2</v>
      </c>
      <c r="N398" s="13">
        <v>3.3098048812765853E-2</v>
      </c>
      <c r="O398" s="13">
        <v>2.924114808787974E-2</v>
      </c>
      <c r="P398" s="13">
        <v>4.3226001943058749E-2</v>
      </c>
      <c r="Q398" s="13">
        <v>4.1368530725813792E-2</v>
      </c>
      <c r="R398" s="13">
        <v>2.8466930247871954E-2</v>
      </c>
      <c r="S398" s="13">
        <v>6.3939185737971818E-2</v>
      </c>
      <c r="T398" s="13">
        <v>2.4999248831933506E-2</v>
      </c>
      <c r="U398" s="13">
        <v>1.894324588379041E-2</v>
      </c>
      <c r="V398" s="13">
        <v>2.8056438964749617E-2</v>
      </c>
      <c r="W398" s="13">
        <v>7.0612672973677529E-2</v>
      </c>
      <c r="X398" s="149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29"/>
      <c r="B399" s="3" t="s">
        <v>272</v>
      </c>
      <c r="C399" s="28"/>
      <c r="D399" s="13">
        <v>-5.1251528033348759E-2</v>
      </c>
      <c r="E399" s="13">
        <v>-4.5827107861924454E-2</v>
      </c>
      <c r="F399" s="13">
        <v>-0.9209376273361124</v>
      </c>
      <c r="G399" s="13">
        <v>0.10292009866123197</v>
      </c>
      <c r="H399" s="13">
        <v>0.15167522847062953</v>
      </c>
      <c r="I399" s="13">
        <v>0.55989069898285537</v>
      </c>
      <c r="J399" s="13">
        <v>-6.8381708777190964E-2</v>
      </c>
      <c r="K399" s="13">
        <v>-0.13031390069723647</v>
      </c>
      <c r="L399" s="13">
        <v>0.10160239245016722</v>
      </c>
      <c r="M399" s="13">
        <v>-6.5746296355061684E-2</v>
      </c>
      <c r="N399" s="13">
        <v>6.4706618540353089E-2</v>
      </c>
      <c r="O399" s="13">
        <v>-0.12108995721978266</v>
      </c>
      <c r="P399" s="13">
        <v>1.3901419817807792E-4</v>
      </c>
      <c r="Q399" s="13">
        <v>-6.0475471510802348E-2</v>
      </c>
      <c r="R399" s="13">
        <v>3.4906019698049962E-2</v>
      </c>
      <c r="S399" s="13">
        <v>0.13059192909359263</v>
      </c>
      <c r="T399" s="13">
        <v>1.9904607364150229E-2</v>
      </c>
      <c r="U399" s="13">
        <v>4.7576437796510662E-2</v>
      </c>
      <c r="V399" s="13">
        <v>-4.9933821822284119E-2</v>
      </c>
      <c r="W399" s="13">
        <v>-9.8688951631681343E-2</v>
      </c>
      <c r="X399" s="149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29"/>
      <c r="B400" s="45" t="s">
        <v>273</v>
      </c>
      <c r="C400" s="46"/>
      <c r="D400" s="44">
        <v>0.26</v>
      </c>
      <c r="E400" s="44">
        <v>0.21</v>
      </c>
      <c r="F400" s="44">
        <v>8.52</v>
      </c>
      <c r="G400" s="44">
        <v>1.1599999999999999</v>
      </c>
      <c r="H400" s="44">
        <v>1.61</v>
      </c>
      <c r="I400" s="44">
        <v>5.37</v>
      </c>
      <c r="J400" s="44">
        <v>0.42</v>
      </c>
      <c r="K400" s="44">
        <v>0.99</v>
      </c>
      <c r="L400" s="44">
        <v>1.1499999999999999</v>
      </c>
      <c r="M400" s="44">
        <v>0.4</v>
      </c>
      <c r="N400" s="44">
        <v>0.81</v>
      </c>
      <c r="O400" s="44">
        <v>0.91</v>
      </c>
      <c r="P400" s="44">
        <v>0.21</v>
      </c>
      <c r="Q400" s="44">
        <v>0.35</v>
      </c>
      <c r="R400" s="44">
        <v>0.53</v>
      </c>
      <c r="S400" s="44">
        <v>1.41</v>
      </c>
      <c r="T400" s="44">
        <v>0.39</v>
      </c>
      <c r="U400" s="44">
        <v>0.65</v>
      </c>
      <c r="V400" s="44">
        <v>0.25</v>
      </c>
      <c r="W400" s="44">
        <v>0.7</v>
      </c>
      <c r="X400" s="149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B401" s="3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BM401" s="55"/>
    </row>
    <row r="402" spans="1:65" ht="15">
      <c r="B402" s="8" t="s">
        <v>567</v>
      </c>
      <c r="BM402" s="27" t="s">
        <v>275</v>
      </c>
    </row>
    <row r="403" spans="1:65" ht="15">
      <c r="A403" s="24" t="s">
        <v>53</v>
      </c>
      <c r="B403" s="18" t="s">
        <v>110</v>
      </c>
      <c r="C403" s="15" t="s">
        <v>111</v>
      </c>
      <c r="D403" s="16" t="s">
        <v>234</v>
      </c>
      <c r="E403" s="17" t="s">
        <v>234</v>
      </c>
      <c r="F403" s="17" t="s">
        <v>234</v>
      </c>
      <c r="G403" s="17" t="s">
        <v>234</v>
      </c>
      <c r="H403" s="17" t="s">
        <v>234</v>
      </c>
      <c r="I403" s="17" t="s">
        <v>234</v>
      </c>
      <c r="J403" s="17" t="s">
        <v>234</v>
      </c>
      <c r="K403" s="17" t="s">
        <v>234</v>
      </c>
      <c r="L403" s="17" t="s">
        <v>234</v>
      </c>
      <c r="M403" s="17" t="s">
        <v>234</v>
      </c>
      <c r="N403" s="17" t="s">
        <v>234</v>
      </c>
      <c r="O403" s="17" t="s">
        <v>234</v>
      </c>
      <c r="P403" s="17" t="s">
        <v>234</v>
      </c>
      <c r="Q403" s="17" t="s">
        <v>234</v>
      </c>
      <c r="R403" s="17" t="s">
        <v>234</v>
      </c>
      <c r="S403" s="17" t="s">
        <v>234</v>
      </c>
      <c r="T403" s="17" t="s">
        <v>234</v>
      </c>
      <c r="U403" s="17" t="s">
        <v>234</v>
      </c>
      <c r="V403" s="17" t="s">
        <v>234</v>
      </c>
      <c r="W403" s="17" t="s">
        <v>234</v>
      </c>
      <c r="X403" s="17" t="s">
        <v>234</v>
      </c>
      <c r="Y403" s="149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7">
        <v>1</v>
      </c>
    </row>
    <row r="404" spans="1:65">
      <c r="A404" s="29"/>
      <c r="B404" s="19" t="s">
        <v>235</v>
      </c>
      <c r="C404" s="9" t="s">
        <v>235</v>
      </c>
      <c r="D404" s="147" t="s">
        <v>237</v>
      </c>
      <c r="E404" s="148" t="s">
        <v>238</v>
      </c>
      <c r="F404" s="148" t="s">
        <v>239</v>
      </c>
      <c r="G404" s="148" t="s">
        <v>241</v>
      </c>
      <c r="H404" s="148" t="s">
        <v>242</v>
      </c>
      <c r="I404" s="148" t="s">
        <v>243</v>
      </c>
      <c r="J404" s="148" t="s">
        <v>247</v>
      </c>
      <c r="K404" s="148" t="s">
        <v>248</v>
      </c>
      <c r="L404" s="148" t="s">
        <v>250</v>
      </c>
      <c r="M404" s="148" t="s">
        <v>251</v>
      </c>
      <c r="N404" s="148" t="s">
        <v>252</v>
      </c>
      <c r="O404" s="148" t="s">
        <v>253</v>
      </c>
      <c r="P404" s="148" t="s">
        <v>254</v>
      </c>
      <c r="Q404" s="148" t="s">
        <v>255</v>
      </c>
      <c r="R404" s="148" t="s">
        <v>257</v>
      </c>
      <c r="S404" s="148" t="s">
        <v>258</v>
      </c>
      <c r="T404" s="148" t="s">
        <v>259</v>
      </c>
      <c r="U404" s="148" t="s">
        <v>260</v>
      </c>
      <c r="V404" s="148" t="s">
        <v>261</v>
      </c>
      <c r="W404" s="148" t="s">
        <v>262</v>
      </c>
      <c r="X404" s="148" t="s">
        <v>263</v>
      </c>
      <c r="Y404" s="149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7" t="s">
        <v>3</v>
      </c>
    </row>
    <row r="405" spans="1:65">
      <c r="A405" s="29"/>
      <c r="B405" s="19"/>
      <c r="C405" s="9"/>
      <c r="D405" s="10" t="s">
        <v>276</v>
      </c>
      <c r="E405" s="11" t="s">
        <v>276</v>
      </c>
      <c r="F405" s="11" t="s">
        <v>276</v>
      </c>
      <c r="G405" s="11" t="s">
        <v>304</v>
      </c>
      <c r="H405" s="11" t="s">
        <v>278</v>
      </c>
      <c r="I405" s="11" t="s">
        <v>276</v>
      </c>
      <c r="J405" s="11" t="s">
        <v>278</v>
      </c>
      <c r="K405" s="11" t="s">
        <v>278</v>
      </c>
      <c r="L405" s="11" t="s">
        <v>276</v>
      </c>
      <c r="M405" s="11" t="s">
        <v>276</v>
      </c>
      <c r="N405" s="11" t="s">
        <v>276</v>
      </c>
      <c r="O405" s="11" t="s">
        <v>276</v>
      </c>
      <c r="P405" s="11" t="s">
        <v>276</v>
      </c>
      <c r="Q405" s="11" t="s">
        <v>278</v>
      </c>
      <c r="R405" s="11" t="s">
        <v>278</v>
      </c>
      <c r="S405" s="11" t="s">
        <v>304</v>
      </c>
      <c r="T405" s="11" t="s">
        <v>276</v>
      </c>
      <c r="U405" s="11" t="s">
        <v>278</v>
      </c>
      <c r="V405" s="11" t="s">
        <v>278</v>
      </c>
      <c r="W405" s="11" t="s">
        <v>276</v>
      </c>
      <c r="X405" s="11" t="s">
        <v>276</v>
      </c>
      <c r="Y405" s="149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7">
        <v>3</v>
      </c>
    </row>
    <row r="406" spans="1:65">
      <c r="A406" s="29"/>
      <c r="B406" s="19"/>
      <c r="C406" s="9"/>
      <c r="D406" s="25" t="s">
        <v>305</v>
      </c>
      <c r="E406" s="25" t="s">
        <v>116</v>
      </c>
      <c r="F406" s="25" t="s">
        <v>306</v>
      </c>
      <c r="G406" s="25" t="s">
        <v>307</v>
      </c>
      <c r="H406" s="25" t="s">
        <v>305</v>
      </c>
      <c r="I406" s="25" t="s">
        <v>308</v>
      </c>
      <c r="J406" s="25" t="s">
        <v>308</v>
      </c>
      <c r="K406" s="25" t="s">
        <v>308</v>
      </c>
      <c r="L406" s="25" t="s">
        <v>305</v>
      </c>
      <c r="M406" s="25" t="s">
        <v>305</v>
      </c>
      <c r="N406" s="25" t="s">
        <v>305</v>
      </c>
      <c r="O406" s="25" t="s">
        <v>305</v>
      </c>
      <c r="P406" s="25" t="s">
        <v>305</v>
      </c>
      <c r="Q406" s="25" t="s">
        <v>307</v>
      </c>
      <c r="R406" s="25" t="s">
        <v>306</v>
      </c>
      <c r="S406" s="25" t="s">
        <v>308</v>
      </c>
      <c r="T406" s="25" t="s">
        <v>279</v>
      </c>
      <c r="U406" s="25" t="s">
        <v>308</v>
      </c>
      <c r="V406" s="25" t="s">
        <v>305</v>
      </c>
      <c r="W406" s="25" t="s">
        <v>308</v>
      </c>
      <c r="X406" s="25" t="s">
        <v>309</v>
      </c>
      <c r="Y406" s="149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7">
        <v>3</v>
      </c>
    </row>
    <row r="407" spans="1:65">
      <c r="A407" s="29"/>
      <c r="B407" s="18">
        <v>1</v>
      </c>
      <c r="C407" s="14">
        <v>1</v>
      </c>
      <c r="D407" s="207" t="s">
        <v>295</v>
      </c>
      <c r="E407" s="207" t="s">
        <v>104</v>
      </c>
      <c r="F407" s="207" t="s">
        <v>101</v>
      </c>
      <c r="G407" s="207" t="s">
        <v>103</v>
      </c>
      <c r="H407" s="200">
        <v>0.01</v>
      </c>
      <c r="I407" s="207" t="s">
        <v>105</v>
      </c>
      <c r="J407" s="207" t="s">
        <v>104</v>
      </c>
      <c r="K407" s="207">
        <v>0.38300000000000001</v>
      </c>
      <c r="L407" s="207" t="s">
        <v>105</v>
      </c>
      <c r="M407" s="200">
        <v>0.01</v>
      </c>
      <c r="N407" s="207" t="s">
        <v>105</v>
      </c>
      <c r="O407" s="200">
        <v>0.02</v>
      </c>
      <c r="P407" s="200">
        <v>0.01</v>
      </c>
      <c r="Q407" s="207" t="s">
        <v>294</v>
      </c>
      <c r="R407" s="207" t="s">
        <v>102</v>
      </c>
      <c r="S407" s="207">
        <v>3</v>
      </c>
      <c r="T407" s="200">
        <v>8.9999999999999993E-3</v>
      </c>
      <c r="U407" s="200">
        <v>0.02</v>
      </c>
      <c r="V407" s="200">
        <v>1.2E-2</v>
      </c>
      <c r="W407" s="207">
        <v>0.18</v>
      </c>
      <c r="X407" s="207" t="s">
        <v>294</v>
      </c>
      <c r="Y407" s="201"/>
      <c r="Z407" s="202"/>
      <c r="AA407" s="202"/>
      <c r="AB407" s="202"/>
      <c r="AC407" s="202"/>
      <c r="AD407" s="202"/>
      <c r="AE407" s="202"/>
      <c r="AF407" s="202"/>
      <c r="AG407" s="202"/>
      <c r="AH407" s="202"/>
      <c r="AI407" s="202"/>
      <c r="AJ407" s="202"/>
      <c r="AK407" s="202"/>
      <c r="AL407" s="202"/>
      <c r="AM407" s="202"/>
      <c r="AN407" s="202"/>
      <c r="AO407" s="202"/>
      <c r="AP407" s="202"/>
      <c r="AQ407" s="202"/>
      <c r="AR407" s="202"/>
      <c r="AS407" s="202"/>
      <c r="AT407" s="202"/>
      <c r="AU407" s="202"/>
      <c r="AV407" s="202"/>
      <c r="AW407" s="202"/>
      <c r="AX407" s="202"/>
      <c r="AY407" s="202"/>
      <c r="AZ407" s="202"/>
      <c r="BA407" s="202"/>
      <c r="BB407" s="202"/>
      <c r="BC407" s="202"/>
      <c r="BD407" s="202"/>
      <c r="BE407" s="202"/>
      <c r="BF407" s="202"/>
      <c r="BG407" s="202"/>
      <c r="BH407" s="202"/>
      <c r="BI407" s="202"/>
      <c r="BJ407" s="202"/>
      <c r="BK407" s="202"/>
      <c r="BL407" s="202"/>
      <c r="BM407" s="203">
        <v>1</v>
      </c>
    </row>
    <row r="408" spans="1:65">
      <c r="A408" s="29"/>
      <c r="B408" s="19">
        <v>1</v>
      </c>
      <c r="C408" s="9">
        <v>2</v>
      </c>
      <c r="D408" s="23">
        <v>1.4999999999999999E-2</v>
      </c>
      <c r="E408" s="208" t="s">
        <v>104</v>
      </c>
      <c r="F408" s="208" t="s">
        <v>101</v>
      </c>
      <c r="G408" s="208" t="s">
        <v>103</v>
      </c>
      <c r="H408" s="23">
        <v>0.01</v>
      </c>
      <c r="I408" s="208" t="s">
        <v>105</v>
      </c>
      <c r="J408" s="208" t="s">
        <v>104</v>
      </c>
      <c r="K408" s="208">
        <v>0.34499999999999997</v>
      </c>
      <c r="L408" s="208" t="s">
        <v>105</v>
      </c>
      <c r="M408" s="23">
        <v>0.01</v>
      </c>
      <c r="N408" s="23">
        <v>0.01</v>
      </c>
      <c r="O408" s="23">
        <v>0.02</v>
      </c>
      <c r="P408" s="23">
        <v>0.01</v>
      </c>
      <c r="Q408" s="208" t="s">
        <v>294</v>
      </c>
      <c r="R408" s="208" t="s">
        <v>102</v>
      </c>
      <c r="S408" s="208" t="s">
        <v>101</v>
      </c>
      <c r="T408" s="23">
        <v>0.01</v>
      </c>
      <c r="U408" s="23">
        <v>0.01</v>
      </c>
      <c r="V408" s="23">
        <v>1.4E-2</v>
      </c>
      <c r="W408" s="208">
        <v>0.16</v>
      </c>
      <c r="X408" s="208" t="s">
        <v>294</v>
      </c>
      <c r="Y408" s="201"/>
      <c r="Z408" s="202"/>
      <c r="AA408" s="202"/>
      <c r="AB408" s="202"/>
      <c r="AC408" s="202"/>
      <c r="AD408" s="202"/>
      <c r="AE408" s="202"/>
      <c r="AF408" s="202"/>
      <c r="AG408" s="202"/>
      <c r="AH408" s="202"/>
      <c r="AI408" s="202"/>
      <c r="AJ408" s="202"/>
      <c r="AK408" s="202"/>
      <c r="AL408" s="202"/>
      <c r="AM408" s="202"/>
      <c r="AN408" s="202"/>
      <c r="AO408" s="202"/>
      <c r="AP408" s="202"/>
      <c r="AQ408" s="202"/>
      <c r="AR408" s="202"/>
      <c r="AS408" s="202"/>
      <c r="AT408" s="202"/>
      <c r="AU408" s="202"/>
      <c r="AV408" s="202"/>
      <c r="AW408" s="202"/>
      <c r="AX408" s="202"/>
      <c r="AY408" s="202"/>
      <c r="AZ408" s="202"/>
      <c r="BA408" s="202"/>
      <c r="BB408" s="202"/>
      <c r="BC408" s="202"/>
      <c r="BD408" s="202"/>
      <c r="BE408" s="202"/>
      <c r="BF408" s="202"/>
      <c r="BG408" s="202"/>
      <c r="BH408" s="202"/>
      <c r="BI408" s="202"/>
      <c r="BJ408" s="202"/>
      <c r="BK408" s="202"/>
      <c r="BL408" s="202"/>
      <c r="BM408" s="203">
        <v>3</v>
      </c>
    </row>
    <row r="409" spans="1:65">
      <c r="A409" s="29"/>
      <c r="B409" s="19">
        <v>1</v>
      </c>
      <c r="C409" s="9">
        <v>3</v>
      </c>
      <c r="D409" s="205">
        <v>4.4999999999999998E-2</v>
      </c>
      <c r="E409" s="208" t="s">
        <v>104</v>
      </c>
      <c r="F409" s="208" t="s">
        <v>101</v>
      </c>
      <c r="G409" s="208" t="s">
        <v>103</v>
      </c>
      <c r="H409" s="23">
        <v>0.01</v>
      </c>
      <c r="I409" s="208" t="s">
        <v>105</v>
      </c>
      <c r="J409" s="208" t="s">
        <v>104</v>
      </c>
      <c r="K409" s="208">
        <v>0.39800000000000002</v>
      </c>
      <c r="L409" s="208" t="s">
        <v>105</v>
      </c>
      <c r="M409" s="23">
        <v>0.03</v>
      </c>
      <c r="N409" s="23">
        <v>0.01</v>
      </c>
      <c r="O409" s="23">
        <v>0.03</v>
      </c>
      <c r="P409" s="208" t="s">
        <v>105</v>
      </c>
      <c r="Q409" s="208" t="s">
        <v>294</v>
      </c>
      <c r="R409" s="208" t="s">
        <v>102</v>
      </c>
      <c r="S409" s="208" t="s">
        <v>101</v>
      </c>
      <c r="T409" s="23">
        <v>1.4E-2</v>
      </c>
      <c r="U409" s="23">
        <v>0.02</v>
      </c>
      <c r="V409" s="23">
        <v>1.2E-2</v>
      </c>
      <c r="W409" s="208">
        <v>0.17</v>
      </c>
      <c r="X409" s="208" t="s">
        <v>294</v>
      </c>
      <c r="Y409" s="201"/>
      <c r="Z409" s="202"/>
      <c r="AA409" s="202"/>
      <c r="AB409" s="202"/>
      <c r="AC409" s="202"/>
      <c r="AD409" s="202"/>
      <c r="AE409" s="202"/>
      <c r="AF409" s="202"/>
      <c r="AG409" s="202"/>
      <c r="AH409" s="202"/>
      <c r="AI409" s="202"/>
      <c r="AJ409" s="202"/>
      <c r="AK409" s="202"/>
      <c r="AL409" s="202"/>
      <c r="AM409" s="202"/>
      <c r="AN409" s="202"/>
      <c r="AO409" s="202"/>
      <c r="AP409" s="202"/>
      <c r="AQ409" s="202"/>
      <c r="AR409" s="202"/>
      <c r="AS409" s="202"/>
      <c r="AT409" s="202"/>
      <c r="AU409" s="202"/>
      <c r="AV409" s="202"/>
      <c r="AW409" s="202"/>
      <c r="AX409" s="202"/>
      <c r="AY409" s="202"/>
      <c r="AZ409" s="202"/>
      <c r="BA409" s="202"/>
      <c r="BB409" s="202"/>
      <c r="BC409" s="202"/>
      <c r="BD409" s="202"/>
      <c r="BE409" s="202"/>
      <c r="BF409" s="202"/>
      <c r="BG409" s="202"/>
      <c r="BH409" s="202"/>
      <c r="BI409" s="202"/>
      <c r="BJ409" s="202"/>
      <c r="BK409" s="202"/>
      <c r="BL409" s="202"/>
      <c r="BM409" s="203">
        <v>16</v>
      </c>
    </row>
    <row r="410" spans="1:65">
      <c r="A410" s="29"/>
      <c r="B410" s="19">
        <v>1</v>
      </c>
      <c r="C410" s="9">
        <v>4</v>
      </c>
      <c r="D410" s="23">
        <v>0.03</v>
      </c>
      <c r="E410" s="208" t="s">
        <v>104</v>
      </c>
      <c r="F410" s="208" t="s">
        <v>101</v>
      </c>
      <c r="G410" s="208" t="s">
        <v>103</v>
      </c>
      <c r="H410" s="23">
        <v>0.04</v>
      </c>
      <c r="I410" s="23">
        <v>0.01</v>
      </c>
      <c r="J410" s="208" t="s">
        <v>104</v>
      </c>
      <c r="K410" s="208">
        <v>0.34200000000000003</v>
      </c>
      <c r="L410" s="208" t="s">
        <v>105</v>
      </c>
      <c r="M410" s="23">
        <v>0.01</v>
      </c>
      <c r="N410" s="23">
        <v>0.01</v>
      </c>
      <c r="O410" s="23">
        <v>0.03</v>
      </c>
      <c r="P410" s="23">
        <v>0.01</v>
      </c>
      <c r="Q410" s="208" t="s">
        <v>294</v>
      </c>
      <c r="R410" s="208" t="s">
        <v>102</v>
      </c>
      <c r="S410" s="208">
        <v>4</v>
      </c>
      <c r="T410" s="23">
        <v>8.9999999999999993E-3</v>
      </c>
      <c r="U410" s="23">
        <v>0.02</v>
      </c>
      <c r="V410" s="23">
        <v>1.2E-2</v>
      </c>
      <c r="W410" s="208">
        <v>0.18</v>
      </c>
      <c r="X410" s="208" t="s">
        <v>294</v>
      </c>
      <c r="Y410" s="201"/>
      <c r="Z410" s="202"/>
      <c r="AA410" s="202"/>
      <c r="AB410" s="202"/>
      <c r="AC410" s="202"/>
      <c r="AD410" s="202"/>
      <c r="AE410" s="202"/>
      <c r="AF410" s="202"/>
      <c r="AG410" s="202"/>
      <c r="AH410" s="202"/>
      <c r="AI410" s="202"/>
      <c r="AJ410" s="202"/>
      <c r="AK410" s="202"/>
      <c r="AL410" s="202"/>
      <c r="AM410" s="202"/>
      <c r="AN410" s="202"/>
      <c r="AO410" s="202"/>
      <c r="AP410" s="202"/>
      <c r="AQ410" s="202"/>
      <c r="AR410" s="202"/>
      <c r="AS410" s="202"/>
      <c r="AT410" s="202"/>
      <c r="AU410" s="202"/>
      <c r="AV410" s="202"/>
      <c r="AW410" s="202"/>
      <c r="AX410" s="202"/>
      <c r="AY410" s="202"/>
      <c r="AZ410" s="202"/>
      <c r="BA410" s="202"/>
      <c r="BB410" s="202"/>
      <c r="BC410" s="202"/>
      <c r="BD410" s="202"/>
      <c r="BE410" s="202"/>
      <c r="BF410" s="202"/>
      <c r="BG410" s="202"/>
      <c r="BH410" s="202"/>
      <c r="BI410" s="202"/>
      <c r="BJ410" s="202"/>
      <c r="BK410" s="202"/>
      <c r="BL410" s="202"/>
      <c r="BM410" s="203">
        <v>1.54166666666667E-2</v>
      </c>
    </row>
    <row r="411" spans="1:65">
      <c r="A411" s="29"/>
      <c r="B411" s="19">
        <v>1</v>
      </c>
      <c r="C411" s="9">
        <v>5</v>
      </c>
      <c r="D411" s="208" t="s">
        <v>295</v>
      </c>
      <c r="E411" s="208" t="s">
        <v>104</v>
      </c>
      <c r="F411" s="208" t="s">
        <v>101</v>
      </c>
      <c r="G411" s="208" t="s">
        <v>103</v>
      </c>
      <c r="H411" s="23">
        <v>0.02</v>
      </c>
      <c r="I411" s="208" t="s">
        <v>105</v>
      </c>
      <c r="J411" s="208" t="s">
        <v>104</v>
      </c>
      <c r="K411" s="208">
        <v>0.308</v>
      </c>
      <c r="L411" s="208" t="s">
        <v>105</v>
      </c>
      <c r="M411" s="23">
        <v>0.02</v>
      </c>
      <c r="N411" s="23">
        <v>0.01</v>
      </c>
      <c r="O411" s="23">
        <v>0.03</v>
      </c>
      <c r="P411" s="208" t="s">
        <v>105</v>
      </c>
      <c r="Q411" s="208" t="s">
        <v>294</v>
      </c>
      <c r="R411" s="208" t="s">
        <v>102</v>
      </c>
      <c r="S411" s="208">
        <v>2</v>
      </c>
      <c r="T411" s="23">
        <v>8.0000000000000002E-3</v>
      </c>
      <c r="U411" s="23">
        <v>0.02</v>
      </c>
      <c r="V411" s="23">
        <v>1.2E-2</v>
      </c>
      <c r="W411" s="208">
        <v>0.21</v>
      </c>
      <c r="X411" s="208" t="s">
        <v>294</v>
      </c>
      <c r="Y411" s="201"/>
      <c r="Z411" s="202"/>
      <c r="AA411" s="202"/>
      <c r="AB411" s="202"/>
      <c r="AC411" s="202"/>
      <c r="AD411" s="202"/>
      <c r="AE411" s="202"/>
      <c r="AF411" s="202"/>
      <c r="AG411" s="202"/>
      <c r="AH411" s="202"/>
      <c r="AI411" s="202"/>
      <c r="AJ411" s="202"/>
      <c r="AK411" s="202"/>
      <c r="AL411" s="202"/>
      <c r="AM411" s="202"/>
      <c r="AN411" s="202"/>
      <c r="AO411" s="202"/>
      <c r="AP411" s="202"/>
      <c r="AQ411" s="202"/>
      <c r="AR411" s="202"/>
      <c r="AS411" s="202"/>
      <c r="AT411" s="202"/>
      <c r="AU411" s="202"/>
      <c r="AV411" s="202"/>
      <c r="AW411" s="202"/>
      <c r="AX411" s="202"/>
      <c r="AY411" s="202"/>
      <c r="AZ411" s="202"/>
      <c r="BA411" s="202"/>
      <c r="BB411" s="202"/>
      <c r="BC411" s="202"/>
      <c r="BD411" s="202"/>
      <c r="BE411" s="202"/>
      <c r="BF411" s="202"/>
      <c r="BG411" s="202"/>
      <c r="BH411" s="202"/>
      <c r="BI411" s="202"/>
      <c r="BJ411" s="202"/>
      <c r="BK411" s="202"/>
      <c r="BL411" s="202"/>
      <c r="BM411" s="203">
        <v>11</v>
      </c>
    </row>
    <row r="412" spans="1:65">
      <c r="A412" s="29"/>
      <c r="B412" s="19">
        <v>1</v>
      </c>
      <c r="C412" s="9">
        <v>6</v>
      </c>
      <c r="D412" s="23">
        <v>1.4E-2</v>
      </c>
      <c r="E412" s="208" t="s">
        <v>104</v>
      </c>
      <c r="F412" s="208" t="s">
        <v>101</v>
      </c>
      <c r="G412" s="208" t="s">
        <v>103</v>
      </c>
      <c r="H412" s="23">
        <v>0.03</v>
      </c>
      <c r="I412" s="23">
        <v>0.01</v>
      </c>
      <c r="J412" s="208" t="s">
        <v>104</v>
      </c>
      <c r="K412" s="208">
        <v>0.36499999999999999</v>
      </c>
      <c r="L412" s="208" t="s">
        <v>105</v>
      </c>
      <c r="M412" s="23">
        <v>0.03</v>
      </c>
      <c r="N412" s="23">
        <v>0.01</v>
      </c>
      <c r="O412" s="23">
        <v>0.03</v>
      </c>
      <c r="P412" s="23">
        <v>0.01</v>
      </c>
      <c r="Q412" s="208" t="s">
        <v>294</v>
      </c>
      <c r="R412" s="208" t="s">
        <v>102</v>
      </c>
      <c r="S412" s="208">
        <v>4</v>
      </c>
      <c r="T412" s="23">
        <v>1.0999999999999999E-2</v>
      </c>
      <c r="U412" s="23">
        <v>0.01</v>
      </c>
      <c r="V412" s="23">
        <v>1.4E-2</v>
      </c>
      <c r="W412" s="208">
        <v>0.19</v>
      </c>
      <c r="X412" s="208" t="s">
        <v>294</v>
      </c>
      <c r="Y412" s="201"/>
      <c r="Z412" s="202"/>
      <c r="AA412" s="202"/>
      <c r="AB412" s="202"/>
      <c r="AC412" s="202"/>
      <c r="AD412" s="202"/>
      <c r="AE412" s="202"/>
      <c r="AF412" s="202"/>
      <c r="AG412" s="202"/>
      <c r="AH412" s="202"/>
      <c r="AI412" s="202"/>
      <c r="AJ412" s="202"/>
      <c r="AK412" s="202"/>
      <c r="AL412" s="202"/>
      <c r="AM412" s="202"/>
      <c r="AN412" s="202"/>
      <c r="AO412" s="202"/>
      <c r="AP412" s="202"/>
      <c r="AQ412" s="202"/>
      <c r="AR412" s="202"/>
      <c r="AS412" s="202"/>
      <c r="AT412" s="202"/>
      <c r="AU412" s="202"/>
      <c r="AV412" s="202"/>
      <c r="AW412" s="202"/>
      <c r="AX412" s="202"/>
      <c r="AY412" s="202"/>
      <c r="AZ412" s="202"/>
      <c r="BA412" s="202"/>
      <c r="BB412" s="202"/>
      <c r="BC412" s="202"/>
      <c r="BD412" s="202"/>
      <c r="BE412" s="202"/>
      <c r="BF412" s="202"/>
      <c r="BG412" s="202"/>
      <c r="BH412" s="202"/>
      <c r="BI412" s="202"/>
      <c r="BJ412" s="202"/>
      <c r="BK412" s="202"/>
      <c r="BL412" s="202"/>
      <c r="BM412" s="56"/>
    </row>
    <row r="413" spans="1:65">
      <c r="A413" s="29"/>
      <c r="B413" s="20" t="s">
        <v>269</v>
      </c>
      <c r="C413" s="12"/>
      <c r="D413" s="206">
        <v>2.5999999999999999E-2</v>
      </c>
      <c r="E413" s="206" t="s">
        <v>687</v>
      </c>
      <c r="F413" s="206" t="s">
        <v>687</v>
      </c>
      <c r="G413" s="206" t="s">
        <v>687</v>
      </c>
      <c r="H413" s="206">
        <v>0.02</v>
      </c>
      <c r="I413" s="206">
        <v>0.01</v>
      </c>
      <c r="J413" s="206" t="s">
        <v>687</v>
      </c>
      <c r="K413" s="206">
        <v>0.35683333333333334</v>
      </c>
      <c r="L413" s="206" t="s">
        <v>687</v>
      </c>
      <c r="M413" s="206">
        <v>1.8333333333333333E-2</v>
      </c>
      <c r="N413" s="206">
        <v>0.01</v>
      </c>
      <c r="O413" s="206">
        <v>2.6666666666666668E-2</v>
      </c>
      <c r="P413" s="206">
        <v>0.01</v>
      </c>
      <c r="Q413" s="206" t="s">
        <v>687</v>
      </c>
      <c r="R413" s="206" t="s">
        <v>687</v>
      </c>
      <c r="S413" s="206">
        <v>3.25</v>
      </c>
      <c r="T413" s="206">
        <v>1.0166666666666666E-2</v>
      </c>
      <c r="U413" s="206">
        <v>1.6666666666666666E-2</v>
      </c>
      <c r="V413" s="206">
        <v>1.2666666666666666E-2</v>
      </c>
      <c r="W413" s="206">
        <v>0.18166666666666664</v>
      </c>
      <c r="X413" s="206" t="s">
        <v>687</v>
      </c>
      <c r="Y413" s="201"/>
      <c r="Z413" s="202"/>
      <c r="AA413" s="202"/>
      <c r="AB413" s="202"/>
      <c r="AC413" s="202"/>
      <c r="AD413" s="202"/>
      <c r="AE413" s="202"/>
      <c r="AF413" s="202"/>
      <c r="AG413" s="202"/>
      <c r="AH413" s="202"/>
      <c r="AI413" s="202"/>
      <c r="AJ413" s="202"/>
      <c r="AK413" s="202"/>
      <c r="AL413" s="202"/>
      <c r="AM413" s="202"/>
      <c r="AN413" s="202"/>
      <c r="AO413" s="202"/>
      <c r="AP413" s="202"/>
      <c r="AQ413" s="202"/>
      <c r="AR413" s="202"/>
      <c r="AS413" s="202"/>
      <c r="AT413" s="202"/>
      <c r="AU413" s="202"/>
      <c r="AV413" s="202"/>
      <c r="AW413" s="202"/>
      <c r="AX413" s="202"/>
      <c r="AY413" s="202"/>
      <c r="AZ413" s="202"/>
      <c r="BA413" s="202"/>
      <c r="BB413" s="202"/>
      <c r="BC413" s="202"/>
      <c r="BD413" s="202"/>
      <c r="BE413" s="202"/>
      <c r="BF413" s="202"/>
      <c r="BG413" s="202"/>
      <c r="BH413" s="202"/>
      <c r="BI413" s="202"/>
      <c r="BJ413" s="202"/>
      <c r="BK413" s="202"/>
      <c r="BL413" s="202"/>
      <c r="BM413" s="56"/>
    </row>
    <row r="414" spans="1:65">
      <c r="A414" s="29"/>
      <c r="B414" s="3" t="s">
        <v>270</v>
      </c>
      <c r="C414" s="28"/>
      <c r="D414" s="23">
        <v>2.2499999999999999E-2</v>
      </c>
      <c r="E414" s="23" t="s">
        <v>687</v>
      </c>
      <c r="F414" s="23" t="s">
        <v>687</v>
      </c>
      <c r="G414" s="23" t="s">
        <v>687</v>
      </c>
      <c r="H414" s="23">
        <v>1.4999999999999999E-2</v>
      </c>
      <c r="I414" s="23">
        <v>0.01</v>
      </c>
      <c r="J414" s="23" t="s">
        <v>687</v>
      </c>
      <c r="K414" s="23">
        <v>0.35499999999999998</v>
      </c>
      <c r="L414" s="23" t="s">
        <v>687</v>
      </c>
      <c r="M414" s="23">
        <v>1.4999999999999999E-2</v>
      </c>
      <c r="N414" s="23">
        <v>0.01</v>
      </c>
      <c r="O414" s="23">
        <v>0.03</v>
      </c>
      <c r="P414" s="23">
        <v>0.01</v>
      </c>
      <c r="Q414" s="23" t="s">
        <v>687</v>
      </c>
      <c r="R414" s="23" t="s">
        <v>687</v>
      </c>
      <c r="S414" s="23">
        <v>3.5</v>
      </c>
      <c r="T414" s="23">
        <v>9.4999999999999998E-3</v>
      </c>
      <c r="U414" s="23">
        <v>0.02</v>
      </c>
      <c r="V414" s="23">
        <v>1.2E-2</v>
      </c>
      <c r="W414" s="23">
        <v>0.18</v>
      </c>
      <c r="X414" s="23" t="s">
        <v>687</v>
      </c>
      <c r="Y414" s="201"/>
      <c r="Z414" s="202"/>
      <c r="AA414" s="202"/>
      <c r="AB414" s="202"/>
      <c r="AC414" s="202"/>
      <c r="AD414" s="202"/>
      <c r="AE414" s="202"/>
      <c r="AF414" s="202"/>
      <c r="AG414" s="202"/>
      <c r="AH414" s="202"/>
      <c r="AI414" s="202"/>
      <c r="AJ414" s="202"/>
      <c r="AK414" s="202"/>
      <c r="AL414" s="202"/>
      <c r="AM414" s="202"/>
      <c r="AN414" s="202"/>
      <c r="AO414" s="202"/>
      <c r="AP414" s="202"/>
      <c r="AQ414" s="202"/>
      <c r="AR414" s="202"/>
      <c r="AS414" s="202"/>
      <c r="AT414" s="202"/>
      <c r="AU414" s="202"/>
      <c r="AV414" s="202"/>
      <c r="AW414" s="202"/>
      <c r="AX414" s="202"/>
      <c r="AY414" s="202"/>
      <c r="AZ414" s="202"/>
      <c r="BA414" s="202"/>
      <c r="BB414" s="202"/>
      <c r="BC414" s="202"/>
      <c r="BD414" s="202"/>
      <c r="BE414" s="202"/>
      <c r="BF414" s="202"/>
      <c r="BG414" s="202"/>
      <c r="BH414" s="202"/>
      <c r="BI414" s="202"/>
      <c r="BJ414" s="202"/>
      <c r="BK414" s="202"/>
      <c r="BL414" s="202"/>
      <c r="BM414" s="56"/>
    </row>
    <row r="415" spans="1:65">
      <c r="A415" s="29"/>
      <c r="B415" s="3" t="s">
        <v>271</v>
      </c>
      <c r="C415" s="28"/>
      <c r="D415" s="23">
        <v>1.4628738838327797E-2</v>
      </c>
      <c r="E415" s="23" t="s">
        <v>687</v>
      </c>
      <c r="F415" s="23" t="s">
        <v>687</v>
      </c>
      <c r="G415" s="23" t="s">
        <v>687</v>
      </c>
      <c r="H415" s="23">
        <v>1.2649110640673518E-2</v>
      </c>
      <c r="I415" s="23">
        <v>0</v>
      </c>
      <c r="J415" s="23" t="s">
        <v>687</v>
      </c>
      <c r="K415" s="23">
        <v>3.2220593828585262E-2</v>
      </c>
      <c r="L415" s="23" t="s">
        <v>687</v>
      </c>
      <c r="M415" s="23">
        <v>9.8319208025017518E-3</v>
      </c>
      <c r="N415" s="23">
        <v>0</v>
      </c>
      <c r="O415" s="23">
        <v>5.1639777949432225E-3</v>
      </c>
      <c r="P415" s="23">
        <v>0</v>
      </c>
      <c r="Q415" s="23" t="s">
        <v>687</v>
      </c>
      <c r="R415" s="23" t="s">
        <v>687</v>
      </c>
      <c r="S415" s="23">
        <v>0.9574271077563381</v>
      </c>
      <c r="T415" s="23">
        <v>2.1369760566432808E-3</v>
      </c>
      <c r="U415" s="23">
        <v>5.1639777949432156E-3</v>
      </c>
      <c r="V415" s="23">
        <v>1.0327955589886444E-3</v>
      </c>
      <c r="W415" s="23">
        <v>1.7224014243685082E-2</v>
      </c>
      <c r="X415" s="23" t="s">
        <v>687</v>
      </c>
      <c r="Y415" s="201"/>
      <c r="Z415" s="202"/>
      <c r="AA415" s="202"/>
      <c r="AB415" s="202"/>
      <c r="AC415" s="202"/>
      <c r="AD415" s="202"/>
      <c r="AE415" s="202"/>
      <c r="AF415" s="202"/>
      <c r="AG415" s="202"/>
      <c r="AH415" s="202"/>
      <c r="AI415" s="202"/>
      <c r="AJ415" s="202"/>
      <c r="AK415" s="202"/>
      <c r="AL415" s="202"/>
      <c r="AM415" s="202"/>
      <c r="AN415" s="202"/>
      <c r="AO415" s="202"/>
      <c r="AP415" s="202"/>
      <c r="AQ415" s="202"/>
      <c r="AR415" s="202"/>
      <c r="AS415" s="202"/>
      <c r="AT415" s="202"/>
      <c r="AU415" s="202"/>
      <c r="AV415" s="202"/>
      <c r="AW415" s="202"/>
      <c r="AX415" s="202"/>
      <c r="AY415" s="202"/>
      <c r="AZ415" s="202"/>
      <c r="BA415" s="202"/>
      <c r="BB415" s="202"/>
      <c r="BC415" s="202"/>
      <c r="BD415" s="202"/>
      <c r="BE415" s="202"/>
      <c r="BF415" s="202"/>
      <c r="BG415" s="202"/>
      <c r="BH415" s="202"/>
      <c r="BI415" s="202"/>
      <c r="BJ415" s="202"/>
      <c r="BK415" s="202"/>
      <c r="BL415" s="202"/>
      <c r="BM415" s="56"/>
    </row>
    <row r="416" spans="1:65">
      <c r="A416" s="29"/>
      <c r="B416" s="3" t="s">
        <v>86</v>
      </c>
      <c r="C416" s="28"/>
      <c r="D416" s="13">
        <v>0.56264380147414605</v>
      </c>
      <c r="E416" s="13" t="s">
        <v>687</v>
      </c>
      <c r="F416" s="13" t="s">
        <v>687</v>
      </c>
      <c r="G416" s="13" t="s">
        <v>687</v>
      </c>
      <c r="H416" s="13">
        <v>0.63245553203367588</v>
      </c>
      <c r="I416" s="13">
        <v>0</v>
      </c>
      <c r="J416" s="13" t="s">
        <v>687</v>
      </c>
      <c r="K416" s="13">
        <v>9.029591918333095E-2</v>
      </c>
      <c r="L416" s="13" t="s">
        <v>687</v>
      </c>
      <c r="M416" s="13">
        <v>0.53628658922736827</v>
      </c>
      <c r="N416" s="13">
        <v>0</v>
      </c>
      <c r="O416" s="13">
        <v>0.19364916731037082</v>
      </c>
      <c r="P416" s="13">
        <v>0</v>
      </c>
      <c r="Q416" s="13" t="s">
        <v>687</v>
      </c>
      <c r="R416" s="13" t="s">
        <v>687</v>
      </c>
      <c r="S416" s="13">
        <v>0.29459295623271942</v>
      </c>
      <c r="T416" s="13">
        <v>0.21019436622720797</v>
      </c>
      <c r="U416" s="13">
        <v>0.30983866769659296</v>
      </c>
      <c r="V416" s="13">
        <v>8.1536491499103511E-2</v>
      </c>
      <c r="W416" s="13">
        <v>9.4811087579917894E-2</v>
      </c>
      <c r="X416" s="13" t="s">
        <v>687</v>
      </c>
      <c r="Y416" s="149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29"/>
      <c r="B417" s="3" t="s">
        <v>272</v>
      </c>
      <c r="C417" s="28"/>
      <c r="D417" s="13">
        <v>0.68648648648648281</v>
      </c>
      <c r="E417" s="13" t="s">
        <v>687</v>
      </c>
      <c r="F417" s="13" t="s">
        <v>687</v>
      </c>
      <c r="G417" s="13" t="s">
        <v>687</v>
      </c>
      <c r="H417" s="13">
        <v>0.29729729729729448</v>
      </c>
      <c r="I417" s="13">
        <v>-0.35135135135135276</v>
      </c>
      <c r="J417" s="13" t="s">
        <v>687</v>
      </c>
      <c r="K417" s="13">
        <v>22.145945945945897</v>
      </c>
      <c r="L417" s="13" t="s">
        <v>687</v>
      </c>
      <c r="M417" s="13">
        <v>0.18918918918918659</v>
      </c>
      <c r="N417" s="13">
        <v>-0.35135135135135276</v>
      </c>
      <c r="O417" s="13">
        <v>0.72972972972972605</v>
      </c>
      <c r="P417" s="13">
        <v>-0.35135135135135276</v>
      </c>
      <c r="Q417" s="13" t="s">
        <v>687</v>
      </c>
      <c r="R417" s="13" t="s">
        <v>687</v>
      </c>
      <c r="S417" s="13">
        <v>209.81081081081035</v>
      </c>
      <c r="T417" s="13">
        <v>-0.34054054054054206</v>
      </c>
      <c r="U417" s="13">
        <v>8.1081081081078699E-2</v>
      </c>
      <c r="V417" s="13">
        <v>-0.17837837837838022</v>
      </c>
      <c r="W417" s="13">
        <v>10.783783783783758</v>
      </c>
      <c r="X417" s="13" t="s">
        <v>687</v>
      </c>
      <c r="Y417" s="149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45" t="s">
        <v>273</v>
      </c>
      <c r="C418" s="46"/>
      <c r="D418" s="44">
        <v>0.28000000000000003</v>
      </c>
      <c r="E418" s="44">
        <v>1.01</v>
      </c>
      <c r="F418" s="44">
        <v>19.22</v>
      </c>
      <c r="G418" s="44">
        <v>100.13</v>
      </c>
      <c r="H418" s="44">
        <v>0.2</v>
      </c>
      <c r="I418" s="44">
        <v>0.74</v>
      </c>
      <c r="J418" s="44">
        <v>1.01</v>
      </c>
      <c r="K418" s="44">
        <v>13.43</v>
      </c>
      <c r="L418" s="44">
        <v>0.81</v>
      </c>
      <c r="M418" s="44">
        <v>0.27</v>
      </c>
      <c r="N418" s="44">
        <v>0.64</v>
      </c>
      <c r="O418" s="44">
        <v>7.0000000000000007E-2</v>
      </c>
      <c r="P418" s="44">
        <v>0.67</v>
      </c>
      <c r="Q418" s="44">
        <v>0</v>
      </c>
      <c r="R418" s="44">
        <v>39.450000000000003</v>
      </c>
      <c r="S418" s="44">
        <v>93.39</v>
      </c>
      <c r="T418" s="44">
        <v>0.6</v>
      </c>
      <c r="U418" s="44">
        <v>0.34</v>
      </c>
      <c r="V418" s="44">
        <v>0.5</v>
      </c>
      <c r="W418" s="44">
        <v>6.34</v>
      </c>
      <c r="X418" s="44">
        <v>0</v>
      </c>
      <c r="Y418" s="149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B419" s="3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BM419" s="55"/>
    </row>
    <row r="420" spans="1:65" ht="15">
      <c r="B420" s="8" t="s">
        <v>568</v>
      </c>
      <c r="BM420" s="27" t="s">
        <v>275</v>
      </c>
    </row>
    <row r="421" spans="1:65" ht="15">
      <c r="A421" s="24" t="s">
        <v>11</v>
      </c>
      <c r="B421" s="18" t="s">
        <v>110</v>
      </c>
      <c r="C421" s="15" t="s">
        <v>111</v>
      </c>
      <c r="D421" s="16" t="s">
        <v>234</v>
      </c>
      <c r="E421" s="17" t="s">
        <v>234</v>
      </c>
      <c r="F421" s="17" t="s">
        <v>234</v>
      </c>
      <c r="G421" s="17" t="s">
        <v>234</v>
      </c>
      <c r="H421" s="17" t="s">
        <v>234</v>
      </c>
      <c r="I421" s="149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7">
        <v>1</v>
      </c>
    </row>
    <row r="422" spans="1:65">
      <c r="A422" s="29"/>
      <c r="B422" s="19" t="s">
        <v>235</v>
      </c>
      <c r="C422" s="9" t="s">
        <v>235</v>
      </c>
      <c r="D422" s="147" t="s">
        <v>238</v>
      </c>
      <c r="E422" s="148" t="s">
        <v>239</v>
      </c>
      <c r="F422" s="148" t="s">
        <v>242</v>
      </c>
      <c r="G422" s="148" t="s">
        <v>245</v>
      </c>
      <c r="H422" s="148" t="s">
        <v>263</v>
      </c>
      <c r="I422" s="149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 t="s">
        <v>3</v>
      </c>
    </row>
    <row r="423" spans="1:65">
      <c r="A423" s="29"/>
      <c r="B423" s="19"/>
      <c r="C423" s="9"/>
      <c r="D423" s="10" t="s">
        <v>276</v>
      </c>
      <c r="E423" s="11" t="s">
        <v>276</v>
      </c>
      <c r="F423" s="11" t="s">
        <v>278</v>
      </c>
      <c r="G423" s="11" t="s">
        <v>276</v>
      </c>
      <c r="H423" s="11" t="s">
        <v>276</v>
      </c>
      <c r="I423" s="149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>
        <v>2</v>
      </c>
    </row>
    <row r="424" spans="1:65">
      <c r="A424" s="29"/>
      <c r="B424" s="19"/>
      <c r="C424" s="9"/>
      <c r="D424" s="25" t="s">
        <v>116</v>
      </c>
      <c r="E424" s="25" t="s">
        <v>306</v>
      </c>
      <c r="F424" s="25" t="s">
        <v>305</v>
      </c>
      <c r="G424" s="25" t="s">
        <v>305</v>
      </c>
      <c r="H424" s="25" t="s">
        <v>309</v>
      </c>
      <c r="I424" s="149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2</v>
      </c>
    </row>
    <row r="425" spans="1:65">
      <c r="A425" s="29"/>
      <c r="B425" s="18">
        <v>1</v>
      </c>
      <c r="C425" s="14">
        <v>1</v>
      </c>
      <c r="D425" s="21">
        <v>0.307</v>
      </c>
      <c r="E425" s="21">
        <v>0.31441844029708244</v>
      </c>
      <c r="F425" s="21">
        <v>0.3</v>
      </c>
      <c r="G425" s="144">
        <v>0.47390407132361601</v>
      </c>
      <c r="H425" s="21">
        <v>0.31</v>
      </c>
      <c r="I425" s="149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1</v>
      </c>
    </row>
    <row r="426" spans="1:65">
      <c r="A426" s="29"/>
      <c r="B426" s="19">
        <v>1</v>
      </c>
      <c r="C426" s="9">
        <v>2</v>
      </c>
      <c r="D426" s="11">
        <v>0.308</v>
      </c>
      <c r="E426" s="11">
        <v>0.30749029957105301</v>
      </c>
      <c r="F426" s="11">
        <v>0.3</v>
      </c>
      <c r="G426" s="145">
        <v>0.47204682493602401</v>
      </c>
      <c r="H426" s="11">
        <v>0.3</v>
      </c>
      <c r="I426" s="149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6</v>
      </c>
    </row>
    <row r="427" spans="1:65">
      <c r="A427" s="29"/>
      <c r="B427" s="19">
        <v>1</v>
      </c>
      <c r="C427" s="9">
        <v>3</v>
      </c>
      <c r="D427" s="11">
        <v>0.30099999999999999</v>
      </c>
      <c r="E427" s="11">
        <v>0.31687765704463522</v>
      </c>
      <c r="F427" s="11">
        <v>0.3</v>
      </c>
      <c r="G427" s="145">
        <v>0.48680307904639197</v>
      </c>
      <c r="H427" s="11">
        <v>0.3</v>
      </c>
      <c r="I427" s="149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16</v>
      </c>
    </row>
    <row r="428" spans="1:65">
      <c r="A428" s="29"/>
      <c r="B428" s="19">
        <v>1</v>
      </c>
      <c r="C428" s="9">
        <v>4</v>
      </c>
      <c r="D428" s="11">
        <v>0.30399999999999999</v>
      </c>
      <c r="E428" s="11">
        <v>0.31728798166583688</v>
      </c>
      <c r="F428" s="11">
        <v>0.3</v>
      </c>
      <c r="G428" s="145">
        <v>0.442844657538908</v>
      </c>
      <c r="H428" s="11">
        <v>0.28000000000000003</v>
      </c>
      <c r="I428" s="149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0.30361076922038599</v>
      </c>
    </row>
    <row r="429" spans="1:65">
      <c r="A429" s="29"/>
      <c r="B429" s="19">
        <v>1</v>
      </c>
      <c r="C429" s="9">
        <v>5</v>
      </c>
      <c r="D429" s="11">
        <v>0.309</v>
      </c>
      <c r="E429" s="11">
        <v>0.3095498510457419</v>
      </c>
      <c r="F429" s="11">
        <v>0.3</v>
      </c>
      <c r="G429" s="145">
        <v>0.46405735590866798</v>
      </c>
      <c r="H429" s="11">
        <v>0.3</v>
      </c>
      <c r="I429" s="149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12</v>
      </c>
    </row>
    <row r="430" spans="1:65">
      <c r="A430" s="29"/>
      <c r="B430" s="19">
        <v>1</v>
      </c>
      <c r="C430" s="9">
        <v>6</v>
      </c>
      <c r="D430" s="11">
        <v>0.31900000000000001</v>
      </c>
      <c r="E430" s="11">
        <v>0.29303423166490528</v>
      </c>
      <c r="F430" s="11">
        <v>0.3</v>
      </c>
      <c r="G430" s="145">
        <v>0.45216913374718598</v>
      </c>
      <c r="H430" s="11">
        <v>0.28999999999999998</v>
      </c>
      <c r="I430" s="149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29"/>
      <c r="B431" s="20" t="s">
        <v>269</v>
      </c>
      <c r="C431" s="12"/>
      <c r="D431" s="22">
        <v>0.308</v>
      </c>
      <c r="E431" s="22">
        <v>0.30977641021487579</v>
      </c>
      <c r="F431" s="22">
        <v>0.3</v>
      </c>
      <c r="G431" s="22">
        <v>0.4653041870834656</v>
      </c>
      <c r="H431" s="22">
        <v>0.29666666666666669</v>
      </c>
      <c r="I431" s="149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270</v>
      </c>
      <c r="C432" s="28"/>
      <c r="D432" s="11">
        <v>0.3075</v>
      </c>
      <c r="E432" s="11">
        <v>0.31198414567141219</v>
      </c>
      <c r="F432" s="11">
        <v>0.3</v>
      </c>
      <c r="G432" s="11">
        <v>0.46805209042234597</v>
      </c>
      <c r="H432" s="11">
        <v>0.3</v>
      </c>
      <c r="I432" s="149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3" t="s">
        <v>271</v>
      </c>
      <c r="C433" s="28"/>
      <c r="D433" s="23">
        <v>6.131883886702362E-3</v>
      </c>
      <c r="E433" s="23">
        <v>9.0992090756964669E-3</v>
      </c>
      <c r="F433" s="23">
        <v>0</v>
      </c>
      <c r="G433" s="23">
        <v>1.5875378491718134E-2</v>
      </c>
      <c r="H433" s="23">
        <v>1.0327955589886436E-2</v>
      </c>
      <c r="I433" s="149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29"/>
      <c r="B434" s="3" t="s">
        <v>86</v>
      </c>
      <c r="C434" s="28"/>
      <c r="D434" s="13">
        <v>1.9908713917864813E-2</v>
      </c>
      <c r="E434" s="13">
        <v>2.937347317500651E-2</v>
      </c>
      <c r="F434" s="13">
        <v>0</v>
      </c>
      <c r="G434" s="13">
        <v>3.411827989605095E-2</v>
      </c>
      <c r="H434" s="13">
        <v>3.4813333449055399E-2</v>
      </c>
      <c r="I434" s="149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29"/>
      <c r="B435" s="3" t="s">
        <v>272</v>
      </c>
      <c r="C435" s="28"/>
      <c r="D435" s="13">
        <v>1.4456769076026887E-2</v>
      </c>
      <c r="E435" s="13">
        <v>2.0307715073223376E-2</v>
      </c>
      <c r="F435" s="13">
        <v>-1.1892757393480391E-2</v>
      </c>
      <c r="G435" s="13">
        <v>0.53256812424103783</v>
      </c>
      <c r="H435" s="13">
        <v>-2.2871726755774868E-2</v>
      </c>
      <c r="I435" s="149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29"/>
      <c r="B436" s="45" t="s">
        <v>273</v>
      </c>
      <c r="C436" s="46"/>
      <c r="D436" s="44">
        <v>0</v>
      </c>
      <c r="E436" s="44">
        <v>0.15</v>
      </c>
      <c r="F436" s="44">
        <v>0.67</v>
      </c>
      <c r="G436" s="44">
        <v>13.26</v>
      </c>
      <c r="H436" s="44">
        <v>0.96</v>
      </c>
      <c r="I436" s="149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B437" s="30"/>
      <c r="C437" s="20"/>
      <c r="D437" s="20"/>
      <c r="E437" s="20"/>
      <c r="F437" s="20"/>
      <c r="G437" s="20"/>
      <c r="H437" s="20"/>
      <c r="BM437" s="55"/>
    </row>
    <row r="438" spans="1:65" ht="15">
      <c r="B438" s="8" t="s">
        <v>569</v>
      </c>
      <c r="BM438" s="27" t="s">
        <v>66</v>
      </c>
    </row>
    <row r="439" spans="1:65" ht="15">
      <c r="A439" s="24" t="s">
        <v>14</v>
      </c>
      <c r="B439" s="18" t="s">
        <v>110</v>
      </c>
      <c r="C439" s="15" t="s">
        <v>111</v>
      </c>
      <c r="D439" s="16" t="s">
        <v>234</v>
      </c>
      <c r="E439" s="17" t="s">
        <v>234</v>
      </c>
      <c r="F439" s="17" t="s">
        <v>234</v>
      </c>
      <c r="G439" s="17" t="s">
        <v>234</v>
      </c>
      <c r="H439" s="17" t="s">
        <v>234</v>
      </c>
      <c r="I439" s="17" t="s">
        <v>234</v>
      </c>
      <c r="J439" s="17" t="s">
        <v>234</v>
      </c>
      <c r="K439" s="17" t="s">
        <v>234</v>
      </c>
      <c r="L439" s="17" t="s">
        <v>234</v>
      </c>
      <c r="M439" s="17" t="s">
        <v>234</v>
      </c>
      <c r="N439" s="17" t="s">
        <v>234</v>
      </c>
      <c r="O439" s="17" t="s">
        <v>234</v>
      </c>
      <c r="P439" s="17" t="s">
        <v>234</v>
      </c>
      <c r="Q439" s="17" t="s">
        <v>234</v>
      </c>
      <c r="R439" s="17" t="s">
        <v>234</v>
      </c>
      <c r="S439" s="17" t="s">
        <v>234</v>
      </c>
      <c r="T439" s="17" t="s">
        <v>234</v>
      </c>
      <c r="U439" s="17" t="s">
        <v>234</v>
      </c>
      <c r="V439" s="149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1</v>
      </c>
    </row>
    <row r="440" spans="1:65">
      <c r="A440" s="29"/>
      <c r="B440" s="19" t="s">
        <v>235</v>
      </c>
      <c r="C440" s="9" t="s">
        <v>235</v>
      </c>
      <c r="D440" s="147" t="s">
        <v>238</v>
      </c>
      <c r="E440" s="148" t="s">
        <v>240</v>
      </c>
      <c r="F440" s="148" t="s">
        <v>242</v>
      </c>
      <c r="G440" s="148" t="s">
        <v>243</v>
      </c>
      <c r="H440" s="148" t="s">
        <v>244</v>
      </c>
      <c r="I440" s="148" t="s">
        <v>247</v>
      </c>
      <c r="J440" s="148" t="s">
        <v>248</v>
      </c>
      <c r="K440" s="148" t="s">
        <v>249</v>
      </c>
      <c r="L440" s="148" t="s">
        <v>250</v>
      </c>
      <c r="M440" s="148" t="s">
        <v>251</v>
      </c>
      <c r="N440" s="148" t="s">
        <v>252</v>
      </c>
      <c r="O440" s="148" t="s">
        <v>253</v>
      </c>
      <c r="P440" s="148" t="s">
        <v>254</v>
      </c>
      <c r="Q440" s="148" t="s">
        <v>255</v>
      </c>
      <c r="R440" s="148" t="s">
        <v>260</v>
      </c>
      <c r="S440" s="148" t="s">
        <v>261</v>
      </c>
      <c r="T440" s="148" t="s">
        <v>262</v>
      </c>
      <c r="U440" s="148" t="s">
        <v>263</v>
      </c>
      <c r="V440" s="149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7" t="s">
        <v>3</v>
      </c>
    </row>
    <row r="441" spans="1:65">
      <c r="A441" s="29"/>
      <c r="B441" s="19"/>
      <c r="C441" s="9"/>
      <c r="D441" s="10" t="s">
        <v>276</v>
      </c>
      <c r="E441" s="11" t="s">
        <v>304</v>
      </c>
      <c r="F441" s="11" t="s">
        <v>278</v>
      </c>
      <c r="G441" s="11" t="s">
        <v>276</v>
      </c>
      <c r="H441" s="11" t="s">
        <v>278</v>
      </c>
      <c r="I441" s="11" t="s">
        <v>278</v>
      </c>
      <c r="J441" s="11" t="s">
        <v>278</v>
      </c>
      <c r="K441" s="11" t="s">
        <v>278</v>
      </c>
      <c r="L441" s="11" t="s">
        <v>276</v>
      </c>
      <c r="M441" s="11" t="s">
        <v>276</v>
      </c>
      <c r="N441" s="11" t="s">
        <v>276</v>
      </c>
      <c r="O441" s="11" t="s">
        <v>276</v>
      </c>
      <c r="P441" s="11" t="s">
        <v>276</v>
      </c>
      <c r="Q441" s="11" t="s">
        <v>278</v>
      </c>
      <c r="R441" s="11" t="s">
        <v>278</v>
      </c>
      <c r="S441" s="11" t="s">
        <v>278</v>
      </c>
      <c r="T441" s="11" t="s">
        <v>276</v>
      </c>
      <c r="U441" s="11" t="s">
        <v>276</v>
      </c>
      <c r="V441" s="149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2</v>
      </c>
    </row>
    <row r="442" spans="1:65">
      <c r="A442" s="29"/>
      <c r="B442" s="19"/>
      <c r="C442" s="9"/>
      <c r="D442" s="25" t="s">
        <v>116</v>
      </c>
      <c r="E442" s="25" t="s">
        <v>305</v>
      </c>
      <c r="F442" s="25" t="s">
        <v>305</v>
      </c>
      <c r="G442" s="25" t="s">
        <v>308</v>
      </c>
      <c r="H442" s="25" t="s">
        <v>307</v>
      </c>
      <c r="I442" s="25" t="s">
        <v>308</v>
      </c>
      <c r="J442" s="25" t="s">
        <v>308</v>
      </c>
      <c r="K442" s="25" t="s">
        <v>306</v>
      </c>
      <c r="L442" s="25" t="s">
        <v>305</v>
      </c>
      <c r="M442" s="25" t="s">
        <v>305</v>
      </c>
      <c r="N442" s="25" t="s">
        <v>305</v>
      </c>
      <c r="O442" s="25" t="s">
        <v>305</v>
      </c>
      <c r="P442" s="25" t="s">
        <v>305</v>
      </c>
      <c r="Q442" s="25" t="s">
        <v>307</v>
      </c>
      <c r="R442" s="25" t="s">
        <v>308</v>
      </c>
      <c r="S442" s="25" t="s">
        <v>305</v>
      </c>
      <c r="T442" s="25" t="s">
        <v>308</v>
      </c>
      <c r="U442" s="25" t="s">
        <v>309</v>
      </c>
      <c r="V442" s="149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>
        <v>3</v>
      </c>
    </row>
    <row r="443" spans="1:65">
      <c r="A443" s="29"/>
      <c r="B443" s="18">
        <v>1</v>
      </c>
      <c r="C443" s="14">
        <v>1</v>
      </c>
      <c r="D443" s="21">
        <v>0.48</v>
      </c>
      <c r="E443" s="144" t="s">
        <v>103</v>
      </c>
      <c r="F443" s="21">
        <v>0.5</v>
      </c>
      <c r="G443" s="21">
        <v>0.51</v>
      </c>
      <c r="H443" s="21">
        <v>0.49</v>
      </c>
      <c r="I443" s="21">
        <v>0.46</v>
      </c>
      <c r="J443" s="21">
        <v>0.45</v>
      </c>
      <c r="K443" s="144">
        <v>0.5</v>
      </c>
      <c r="L443" s="21">
        <v>0.505</v>
      </c>
      <c r="M443" s="21">
        <v>0.48500000000000004</v>
      </c>
      <c r="N443" s="21">
        <v>0.52100000000000002</v>
      </c>
      <c r="O443" s="21">
        <v>0.48500000000000004</v>
      </c>
      <c r="P443" s="21">
        <v>0.49100000000000005</v>
      </c>
      <c r="Q443" s="21">
        <v>0.51279257848979243</v>
      </c>
      <c r="R443" s="21">
        <v>0.48</v>
      </c>
      <c r="S443" s="21">
        <v>0.49100000000000005</v>
      </c>
      <c r="T443" s="144">
        <v>0.41399999999999998</v>
      </c>
      <c r="U443" s="21">
        <v>0.505</v>
      </c>
      <c r="V443" s="149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1</v>
      </c>
    </row>
    <row r="444" spans="1:65">
      <c r="A444" s="29"/>
      <c r="B444" s="19">
        <v>1</v>
      </c>
      <c r="C444" s="9">
        <v>2</v>
      </c>
      <c r="D444" s="11">
        <v>0.5</v>
      </c>
      <c r="E444" s="145" t="s">
        <v>103</v>
      </c>
      <c r="F444" s="11">
        <v>0.47</v>
      </c>
      <c r="G444" s="11">
        <v>0.52</v>
      </c>
      <c r="H444" s="11">
        <v>0.48</v>
      </c>
      <c r="I444" s="11">
        <v>0.43</v>
      </c>
      <c r="J444" s="11">
        <v>0.45</v>
      </c>
      <c r="K444" s="145">
        <v>0.5</v>
      </c>
      <c r="L444" s="11">
        <v>0.51600000000000001</v>
      </c>
      <c r="M444" s="11">
        <v>0.5</v>
      </c>
      <c r="N444" s="11">
        <v>0.505</v>
      </c>
      <c r="O444" s="11">
        <v>0.47800000000000004</v>
      </c>
      <c r="P444" s="11">
        <v>0.48299999999999998</v>
      </c>
      <c r="Q444" s="11">
        <v>0.50874258387781268</v>
      </c>
      <c r="R444" s="11">
        <v>0.47</v>
      </c>
      <c r="S444" s="11">
        <v>0.48100000000000004</v>
      </c>
      <c r="T444" s="145">
        <v>0.443</v>
      </c>
      <c r="U444" s="11">
        <v>0.48399999999999993</v>
      </c>
      <c r="V444" s="149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24</v>
      </c>
    </row>
    <row r="445" spans="1:65">
      <c r="A445" s="29"/>
      <c r="B445" s="19">
        <v>1</v>
      </c>
      <c r="C445" s="9">
        <v>3</v>
      </c>
      <c r="D445" s="11">
        <v>0.48</v>
      </c>
      <c r="E445" s="145" t="s">
        <v>103</v>
      </c>
      <c r="F445" s="11">
        <v>0.49</v>
      </c>
      <c r="G445" s="11">
        <v>0.5</v>
      </c>
      <c r="H445" s="11">
        <v>0.48</v>
      </c>
      <c r="I445" s="11">
        <v>0.45</v>
      </c>
      <c r="J445" s="11">
        <v>0.45</v>
      </c>
      <c r="K445" s="145">
        <v>0.5</v>
      </c>
      <c r="L445" s="11">
        <v>0.50800000000000001</v>
      </c>
      <c r="M445" s="11">
        <v>0.504</v>
      </c>
      <c r="N445" s="11">
        <v>0.52300000000000002</v>
      </c>
      <c r="O445" s="11">
        <v>0.49299999999999999</v>
      </c>
      <c r="P445" s="11">
        <v>0.48699999999999993</v>
      </c>
      <c r="Q445" s="11">
        <v>0.50376806236338212</v>
      </c>
      <c r="R445" s="11">
        <v>0.47</v>
      </c>
      <c r="S445" s="11">
        <v>0.47</v>
      </c>
      <c r="T445" s="145">
        <v>0.46200000000000002</v>
      </c>
      <c r="U445" s="11">
        <v>0.501</v>
      </c>
      <c r="V445" s="149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16</v>
      </c>
    </row>
    <row r="446" spans="1:65">
      <c r="A446" s="29"/>
      <c r="B446" s="19">
        <v>1</v>
      </c>
      <c r="C446" s="9">
        <v>4</v>
      </c>
      <c r="D446" s="11">
        <v>0.48</v>
      </c>
      <c r="E446" s="145" t="s">
        <v>103</v>
      </c>
      <c r="F446" s="11">
        <v>0.47</v>
      </c>
      <c r="G446" s="11">
        <v>0.52</v>
      </c>
      <c r="H446" s="11">
        <v>0.49</v>
      </c>
      <c r="I446" s="11">
        <v>0.47</v>
      </c>
      <c r="J446" s="11">
        <v>0.45</v>
      </c>
      <c r="K446" s="145">
        <v>0.5</v>
      </c>
      <c r="L446" s="11">
        <v>0.51500000000000001</v>
      </c>
      <c r="M446" s="11">
        <v>0.499</v>
      </c>
      <c r="N446" s="11">
        <v>0.51900000000000002</v>
      </c>
      <c r="O446" s="11">
        <v>0.46800000000000003</v>
      </c>
      <c r="P446" s="11">
        <v>0.48800000000000004</v>
      </c>
      <c r="Q446" s="11">
        <v>0.49923030859571738</v>
      </c>
      <c r="R446" s="11">
        <v>0.47</v>
      </c>
      <c r="S446" s="11">
        <v>0.47800000000000004</v>
      </c>
      <c r="T446" s="145">
        <v>0.42299999999999999</v>
      </c>
      <c r="U446" s="11">
        <v>0.47499999999999998</v>
      </c>
      <c r="V446" s="149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>
        <v>0.48945551550958111</v>
      </c>
    </row>
    <row r="447" spans="1:65">
      <c r="A447" s="29"/>
      <c r="B447" s="19">
        <v>1</v>
      </c>
      <c r="C447" s="9">
        <v>5</v>
      </c>
      <c r="D447" s="11">
        <v>0.5</v>
      </c>
      <c r="E447" s="145" t="s">
        <v>103</v>
      </c>
      <c r="F447" s="11">
        <v>0.51</v>
      </c>
      <c r="G447" s="11">
        <v>0.51</v>
      </c>
      <c r="H447" s="11">
        <v>0.49</v>
      </c>
      <c r="I447" s="11">
        <v>0.45</v>
      </c>
      <c r="J447" s="11">
        <v>0.47</v>
      </c>
      <c r="K447" s="145">
        <v>0.5</v>
      </c>
      <c r="L447" s="11">
        <v>0.49399999999999994</v>
      </c>
      <c r="M447" s="11">
        <v>0.49199999999999999</v>
      </c>
      <c r="N447" s="11">
        <v>0.50900000000000001</v>
      </c>
      <c r="O447" s="11">
        <v>0.48699999999999993</v>
      </c>
      <c r="P447" s="143">
        <v>0.46400000000000002</v>
      </c>
      <c r="Q447" s="11">
        <v>0.52429517981222995</v>
      </c>
      <c r="R447" s="11">
        <v>0.47</v>
      </c>
      <c r="S447" s="11">
        <v>0.48699999999999993</v>
      </c>
      <c r="T447" s="145">
        <v>0.436</v>
      </c>
      <c r="U447" s="11">
        <v>0.51400000000000001</v>
      </c>
      <c r="V447" s="149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7">
        <v>89</v>
      </c>
    </row>
    <row r="448" spans="1:65">
      <c r="A448" s="29"/>
      <c r="B448" s="19">
        <v>1</v>
      </c>
      <c r="C448" s="9">
        <v>6</v>
      </c>
      <c r="D448" s="11">
        <v>0.5</v>
      </c>
      <c r="E448" s="145" t="s">
        <v>103</v>
      </c>
      <c r="F448" s="11">
        <v>0.53</v>
      </c>
      <c r="G448" s="11">
        <v>0.5</v>
      </c>
      <c r="H448" s="11">
        <v>0.47</v>
      </c>
      <c r="I448" s="11">
        <v>0.45</v>
      </c>
      <c r="J448" s="11">
        <v>0.45</v>
      </c>
      <c r="K448" s="145">
        <v>0.5</v>
      </c>
      <c r="L448" s="11">
        <v>0.50700000000000001</v>
      </c>
      <c r="M448" s="11">
        <v>0.5</v>
      </c>
      <c r="N448" s="11">
        <v>0.54400000000000004</v>
      </c>
      <c r="O448" s="11">
        <v>0.48299999999999998</v>
      </c>
      <c r="P448" s="11">
        <v>0.48500000000000004</v>
      </c>
      <c r="Q448" s="11">
        <v>0.51536768272335587</v>
      </c>
      <c r="R448" s="11">
        <v>0.48</v>
      </c>
      <c r="S448" s="11">
        <v>0.49399999999999994</v>
      </c>
      <c r="T448" s="145">
        <v>0.47</v>
      </c>
      <c r="U448" s="11">
        <v>0.50600000000000001</v>
      </c>
      <c r="V448" s="149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29"/>
      <c r="B449" s="20" t="s">
        <v>269</v>
      </c>
      <c r="C449" s="12"/>
      <c r="D449" s="22">
        <v>0.49</v>
      </c>
      <c r="E449" s="22" t="s">
        <v>687</v>
      </c>
      <c r="F449" s="22">
        <v>0.49499999999999994</v>
      </c>
      <c r="G449" s="22">
        <v>0.5099999999999999</v>
      </c>
      <c r="H449" s="22">
        <v>0.48333333333333323</v>
      </c>
      <c r="I449" s="22">
        <v>0.45166666666666672</v>
      </c>
      <c r="J449" s="22">
        <v>0.45333333333333337</v>
      </c>
      <c r="K449" s="22">
        <v>0.5</v>
      </c>
      <c r="L449" s="22">
        <v>0.50749999999999995</v>
      </c>
      <c r="M449" s="22">
        <v>0.49666666666666665</v>
      </c>
      <c r="N449" s="22">
        <v>0.52016666666666667</v>
      </c>
      <c r="O449" s="22">
        <v>0.48233333333333334</v>
      </c>
      <c r="P449" s="22">
        <v>0.48299999999999993</v>
      </c>
      <c r="Q449" s="22">
        <v>0.51069939931038177</v>
      </c>
      <c r="R449" s="22">
        <v>0.47333333333333333</v>
      </c>
      <c r="S449" s="22">
        <v>0.48349999999999999</v>
      </c>
      <c r="T449" s="22">
        <v>0.4413333333333333</v>
      </c>
      <c r="U449" s="22">
        <v>0.49750000000000005</v>
      </c>
      <c r="V449" s="149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29"/>
      <c r="B450" s="3" t="s">
        <v>270</v>
      </c>
      <c r="C450" s="28"/>
      <c r="D450" s="11">
        <v>0.49</v>
      </c>
      <c r="E450" s="11" t="s">
        <v>687</v>
      </c>
      <c r="F450" s="11">
        <v>0.495</v>
      </c>
      <c r="G450" s="11">
        <v>0.51</v>
      </c>
      <c r="H450" s="11">
        <v>0.48499999999999999</v>
      </c>
      <c r="I450" s="11">
        <v>0.45</v>
      </c>
      <c r="J450" s="11">
        <v>0.45</v>
      </c>
      <c r="K450" s="11">
        <v>0.5</v>
      </c>
      <c r="L450" s="11">
        <v>0.50750000000000006</v>
      </c>
      <c r="M450" s="11">
        <v>0.4995</v>
      </c>
      <c r="N450" s="11">
        <v>0.52</v>
      </c>
      <c r="O450" s="11">
        <v>0.48399999999999999</v>
      </c>
      <c r="P450" s="11">
        <v>0.48599999999999999</v>
      </c>
      <c r="Q450" s="11">
        <v>0.51076758118380261</v>
      </c>
      <c r="R450" s="11">
        <v>0.47</v>
      </c>
      <c r="S450" s="11">
        <v>0.48399999999999999</v>
      </c>
      <c r="T450" s="11">
        <v>0.4395</v>
      </c>
      <c r="U450" s="11">
        <v>0.503</v>
      </c>
      <c r="V450" s="149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29"/>
      <c r="B451" s="3" t="s">
        <v>271</v>
      </c>
      <c r="C451" s="28"/>
      <c r="D451" s="23">
        <v>1.0954451150103331E-2</v>
      </c>
      <c r="E451" s="23" t="s">
        <v>687</v>
      </c>
      <c r="F451" s="23">
        <v>2.3452078799117169E-2</v>
      </c>
      <c r="G451" s="23">
        <v>8.9442719099991665E-3</v>
      </c>
      <c r="H451" s="23">
        <v>8.1649658092772665E-3</v>
      </c>
      <c r="I451" s="23">
        <v>1.3291601358251253E-2</v>
      </c>
      <c r="J451" s="23">
        <v>8.1649658092772439E-3</v>
      </c>
      <c r="K451" s="23">
        <v>0</v>
      </c>
      <c r="L451" s="23">
        <v>7.9686887252546391E-3</v>
      </c>
      <c r="M451" s="23">
        <v>6.9185740341971115E-3</v>
      </c>
      <c r="N451" s="23">
        <v>1.3658940905746207E-2</v>
      </c>
      <c r="O451" s="23">
        <v>8.5712698398000709E-3</v>
      </c>
      <c r="P451" s="23">
        <v>9.6953597148326572E-3</v>
      </c>
      <c r="Q451" s="23">
        <v>8.8818029350643275E-3</v>
      </c>
      <c r="R451" s="23">
        <v>5.1639777949432277E-3</v>
      </c>
      <c r="S451" s="23">
        <v>8.9162772500634944E-3</v>
      </c>
      <c r="T451" s="23">
        <v>2.1740898478827108E-2</v>
      </c>
      <c r="U451" s="23">
        <v>1.4842506526864009E-2</v>
      </c>
      <c r="V451" s="201"/>
      <c r="W451" s="202"/>
      <c r="X451" s="202"/>
      <c r="Y451" s="202"/>
      <c r="Z451" s="202"/>
      <c r="AA451" s="202"/>
      <c r="AB451" s="202"/>
      <c r="AC451" s="202"/>
      <c r="AD451" s="202"/>
      <c r="AE451" s="202"/>
      <c r="AF451" s="202"/>
      <c r="AG451" s="202"/>
      <c r="AH451" s="202"/>
      <c r="AI451" s="202"/>
      <c r="AJ451" s="202"/>
      <c r="AK451" s="202"/>
      <c r="AL451" s="202"/>
      <c r="AM451" s="202"/>
      <c r="AN451" s="202"/>
      <c r="AO451" s="202"/>
      <c r="AP451" s="202"/>
      <c r="AQ451" s="202"/>
      <c r="AR451" s="202"/>
      <c r="AS451" s="202"/>
      <c r="AT451" s="202"/>
      <c r="AU451" s="202"/>
      <c r="AV451" s="202"/>
      <c r="AW451" s="202"/>
      <c r="AX451" s="202"/>
      <c r="AY451" s="202"/>
      <c r="AZ451" s="202"/>
      <c r="BA451" s="202"/>
      <c r="BB451" s="202"/>
      <c r="BC451" s="202"/>
      <c r="BD451" s="202"/>
      <c r="BE451" s="202"/>
      <c r="BF451" s="202"/>
      <c r="BG451" s="202"/>
      <c r="BH451" s="202"/>
      <c r="BI451" s="202"/>
      <c r="BJ451" s="202"/>
      <c r="BK451" s="202"/>
      <c r="BL451" s="202"/>
      <c r="BM451" s="56"/>
    </row>
    <row r="452" spans="1:65">
      <c r="A452" s="29"/>
      <c r="B452" s="3" t="s">
        <v>86</v>
      </c>
      <c r="C452" s="28"/>
      <c r="D452" s="13">
        <v>2.2356022755312923E-2</v>
      </c>
      <c r="E452" s="13" t="s">
        <v>687</v>
      </c>
      <c r="F452" s="13">
        <v>4.7377936967913481E-2</v>
      </c>
      <c r="G452" s="13">
        <v>1.7537788058821897E-2</v>
      </c>
      <c r="H452" s="13">
        <v>1.689303270884952E-2</v>
      </c>
      <c r="I452" s="13">
        <v>2.9427899686165132E-2</v>
      </c>
      <c r="J452" s="13">
        <v>1.8010953991052743E-2</v>
      </c>
      <c r="K452" s="13">
        <v>0</v>
      </c>
      <c r="L452" s="13">
        <v>1.5701849704935249E-2</v>
      </c>
      <c r="M452" s="13">
        <v>1.3930014833953917E-2</v>
      </c>
      <c r="N452" s="13">
        <v>2.6258777774584185E-2</v>
      </c>
      <c r="O452" s="13">
        <v>1.7770428140566837E-2</v>
      </c>
      <c r="P452" s="13">
        <v>2.0073208519322275E-2</v>
      </c>
      <c r="Q452" s="13">
        <v>1.7391449739431433E-2</v>
      </c>
      <c r="R452" s="13">
        <v>1.0909812242837805E-2</v>
      </c>
      <c r="S452" s="13">
        <v>1.8441111168693888E-2</v>
      </c>
      <c r="T452" s="13">
        <v>4.9261854559275925E-2</v>
      </c>
      <c r="U452" s="13">
        <v>2.9834183973595996E-2</v>
      </c>
      <c r="V452" s="149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29"/>
      <c r="B453" s="3" t="s">
        <v>272</v>
      </c>
      <c r="C453" s="28"/>
      <c r="D453" s="13">
        <v>1.1124289606829763E-3</v>
      </c>
      <c r="E453" s="13" t="s">
        <v>687</v>
      </c>
      <c r="F453" s="13">
        <v>1.1327861909261383E-2</v>
      </c>
      <c r="G453" s="13">
        <v>4.1974160754996381E-2</v>
      </c>
      <c r="H453" s="13">
        <v>-1.2508148304088418E-2</v>
      </c>
      <c r="I453" s="13">
        <v>-7.7205890311751291E-2</v>
      </c>
      <c r="J453" s="13">
        <v>-7.3800745995558525E-2</v>
      </c>
      <c r="K453" s="13">
        <v>2.154329485783979E-2</v>
      </c>
      <c r="L453" s="13">
        <v>3.68664442807074E-2</v>
      </c>
      <c r="M453" s="13">
        <v>1.4733006225454259E-2</v>
      </c>
      <c r="N453" s="13">
        <v>6.2745541083772727E-2</v>
      </c>
      <c r="O453" s="13">
        <v>-1.4551234893803833E-2</v>
      </c>
      <c r="P453" s="13">
        <v>-1.3189177167326926E-2</v>
      </c>
      <c r="Q453" s="13">
        <v>4.3403094106893914E-2</v>
      </c>
      <c r="R453" s="13">
        <v>-3.2939014201245009E-2</v>
      </c>
      <c r="S453" s="13">
        <v>-1.2167633872468886E-2</v>
      </c>
      <c r="T453" s="13">
        <v>-9.8317785072146835E-2</v>
      </c>
      <c r="U453" s="13">
        <v>1.6435578383550808E-2</v>
      </c>
      <c r="V453" s="149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29"/>
      <c r="B454" s="45" t="s">
        <v>273</v>
      </c>
      <c r="C454" s="46"/>
      <c r="D454" s="44">
        <v>0</v>
      </c>
      <c r="E454" s="44">
        <v>81.319999999999993</v>
      </c>
      <c r="F454" s="44">
        <v>0.2</v>
      </c>
      <c r="G454" s="44">
        <v>0.81</v>
      </c>
      <c r="H454" s="44">
        <v>0.27</v>
      </c>
      <c r="I454" s="44">
        <v>1.55</v>
      </c>
      <c r="J454" s="44">
        <v>1.48</v>
      </c>
      <c r="K454" s="44" t="s">
        <v>274</v>
      </c>
      <c r="L454" s="44">
        <v>0.71</v>
      </c>
      <c r="M454" s="44">
        <v>0.27</v>
      </c>
      <c r="N454" s="44">
        <v>1.22</v>
      </c>
      <c r="O454" s="44">
        <v>0.31</v>
      </c>
      <c r="P454" s="44">
        <v>0.28000000000000003</v>
      </c>
      <c r="Q454" s="44">
        <v>0.84</v>
      </c>
      <c r="R454" s="44">
        <v>0.67</v>
      </c>
      <c r="S454" s="44">
        <v>0.26</v>
      </c>
      <c r="T454" s="44">
        <v>1.97</v>
      </c>
      <c r="U454" s="44">
        <v>0.3</v>
      </c>
      <c r="V454" s="149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B455" s="30" t="s">
        <v>315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BM455" s="55"/>
    </row>
    <row r="456" spans="1:65">
      <c r="BM456" s="55"/>
    </row>
    <row r="457" spans="1:65" ht="15">
      <c r="B457" s="8" t="s">
        <v>570</v>
      </c>
      <c r="BM457" s="27" t="s">
        <v>66</v>
      </c>
    </row>
    <row r="458" spans="1:65" ht="15">
      <c r="A458" s="24" t="s">
        <v>54</v>
      </c>
      <c r="B458" s="18" t="s">
        <v>110</v>
      </c>
      <c r="C458" s="15" t="s">
        <v>111</v>
      </c>
      <c r="D458" s="16" t="s">
        <v>234</v>
      </c>
      <c r="E458" s="17" t="s">
        <v>234</v>
      </c>
      <c r="F458" s="17" t="s">
        <v>234</v>
      </c>
      <c r="G458" s="17" t="s">
        <v>234</v>
      </c>
      <c r="H458" s="17" t="s">
        <v>234</v>
      </c>
      <c r="I458" s="17" t="s">
        <v>234</v>
      </c>
      <c r="J458" s="17" t="s">
        <v>234</v>
      </c>
      <c r="K458" s="17" t="s">
        <v>234</v>
      </c>
      <c r="L458" s="17" t="s">
        <v>234</v>
      </c>
      <c r="M458" s="17" t="s">
        <v>234</v>
      </c>
      <c r="N458" s="17" t="s">
        <v>234</v>
      </c>
      <c r="O458" s="17" t="s">
        <v>234</v>
      </c>
      <c r="P458" s="17" t="s">
        <v>234</v>
      </c>
      <c r="Q458" s="17" t="s">
        <v>234</v>
      </c>
      <c r="R458" s="17" t="s">
        <v>234</v>
      </c>
      <c r="S458" s="17" t="s">
        <v>234</v>
      </c>
      <c r="T458" s="17" t="s">
        <v>234</v>
      </c>
      <c r="U458" s="17" t="s">
        <v>234</v>
      </c>
      <c r="V458" s="17" t="s">
        <v>234</v>
      </c>
      <c r="W458" s="17" t="s">
        <v>234</v>
      </c>
      <c r="X458" s="17" t="s">
        <v>234</v>
      </c>
      <c r="Y458" s="17" t="s">
        <v>234</v>
      </c>
      <c r="Z458" s="17" t="s">
        <v>234</v>
      </c>
      <c r="AA458" s="17" t="s">
        <v>234</v>
      </c>
      <c r="AB458" s="17" t="s">
        <v>234</v>
      </c>
      <c r="AC458" s="149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>
        <v>1</v>
      </c>
    </row>
    <row r="459" spans="1:65">
      <c r="A459" s="29"/>
      <c r="B459" s="19" t="s">
        <v>235</v>
      </c>
      <c r="C459" s="9" t="s">
        <v>235</v>
      </c>
      <c r="D459" s="147" t="s">
        <v>237</v>
      </c>
      <c r="E459" s="148" t="s">
        <v>238</v>
      </c>
      <c r="F459" s="148" t="s">
        <v>239</v>
      </c>
      <c r="G459" s="148" t="s">
        <v>240</v>
      </c>
      <c r="H459" s="148" t="s">
        <v>241</v>
      </c>
      <c r="I459" s="148" t="s">
        <v>242</v>
      </c>
      <c r="J459" s="148" t="s">
        <v>243</v>
      </c>
      <c r="K459" s="148" t="s">
        <v>244</v>
      </c>
      <c r="L459" s="148" t="s">
        <v>245</v>
      </c>
      <c r="M459" s="148" t="s">
        <v>247</v>
      </c>
      <c r="N459" s="148" t="s">
        <v>248</v>
      </c>
      <c r="O459" s="148" t="s">
        <v>250</v>
      </c>
      <c r="P459" s="148" t="s">
        <v>251</v>
      </c>
      <c r="Q459" s="148" t="s">
        <v>252</v>
      </c>
      <c r="R459" s="148" t="s">
        <v>253</v>
      </c>
      <c r="S459" s="148" t="s">
        <v>254</v>
      </c>
      <c r="T459" s="148" t="s">
        <v>255</v>
      </c>
      <c r="U459" s="148" t="s">
        <v>256</v>
      </c>
      <c r="V459" s="148" t="s">
        <v>257</v>
      </c>
      <c r="W459" s="148" t="s">
        <v>258</v>
      </c>
      <c r="X459" s="148" t="s">
        <v>259</v>
      </c>
      <c r="Y459" s="148" t="s">
        <v>260</v>
      </c>
      <c r="Z459" s="148" t="s">
        <v>261</v>
      </c>
      <c r="AA459" s="148" t="s">
        <v>262</v>
      </c>
      <c r="AB459" s="148" t="s">
        <v>263</v>
      </c>
      <c r="AC459" s="149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7" t="s">
        <v>1</v>
      </c>
    </row>
    <row r="460" spans="1:65">
      <c r="A460" s="29"/>
      <c r="B460" s="19"/>
      <c r="C460" s="9"/>
      <c r="D460" s="10" t="s">
        <v>276</v>
      </c>
      <c r="E460" s="11" t="s">
        <v>304</v>
      </c>
      <c r="F460" s="11" t="s">
        <v>276</v>
      </c>
      <c r="G460" s="11" t="s">
        <v>304</v>
      </c>
      <c r="H460" s="11" t="s">
        <v>304</v>
      </c>
      <c r="I460" s="11" t="s">
        <v>278</v>
      </c>
      <c r="J460" s="11" t="s">
        <v>304</v>
      </c>
      <c r="K460" s="11" t="s">
        <v>278</v>
      </c>
      <c r="L460" s="11" t="s">
        <v>304</v>
      </c>
      <c r="M460" s="11" t="s">
        <v>278</v>
      </c>
      <c r="N460" s="11" t="s">
        <v>278</v>
      </c>
      <c r="O460" s="11" t="s">
        <v>276</v>
      </c>
      <c r="P460" s="11" t="s">
        <v>276</v>
      </c>
      <c r="Q460" s="11" t="s">
        <v>276</v>
      </c>
      <c r="R460" s="11" t="s">
        <v>276</v>
      </c>
      <c r="S460" s="11" t="s">
        <v>276</v>
      </c>
      <c r="T460" s="11" t="s">
        <v>278</v>
      </c>
      <c r="U460" s="11" t="s">
        <v>278</v>
      </c>
      <c r="V460" s="11" t="s">
        <v>276</v>
      </c>
      <c r="W460" s="11" t="s">
        <v>304</v>
      </c>
      <c r="X460" s="11" t="s">
        <v>276</v>
      </c>
      <c r="Y460" s="11" t="s">
        <v>278</v>
      </c>
      <c r="Z460" s="11" t="s">
        <v>278</v>
      </c>
      <c r="AA460" s="11" t="s">
        <v>304</v>
      </c>
      <c r="AB460" s="11" t="s">
        <v>304</v>
      </c>
      <c r="AC460" s="149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7">
        <v>3</v>
      </c>
    </row>
    <row r="461" spans="1:65">
      <c r="A461" s="29"/>
      <c r="B461" s="19"/>
      <c r="C461" s="9"/>
      <c r="D461" s="25" t="s">
        <v>305</v>
      </c>
      <c r="E461" s="25" t="s">
        <v>116</v>
      </c>
      <c r="F461" s="25" t="s">
        <v>306</v>
      </c>
      <c r="G461" s="25" t="s">
        <v>305</v>
      </c>
      <c r="H461" s="25" t="s">
        <v>307</v>
      </c>
      <c r="I461" s="25" t="s">
        <v>305</v>
      </c>
      <c r="J461" s="25" t="s">
        <v>308</v>
      </c>
      <c r="K461" s="25" t="s">
        <v>307</v>
      </c>
      <c r="L461" s="25" t="s">
        <v>305</v>
      </c>
      <c r="M461" s="25" t="s">
        <v>308</v>
      </c>
      <c r="N461" s="25" t="s">
        <v>308</v>
      </c>
      <c r="O461" s="25" t="s">
        <v>305</v>
      </c>
      <c r="P461" s="25" t="s">
        <v>305</v>
      </c>
      <c r="Q461" s="25" t="s">
        <v>305</v>
      </c>
      <c r="R461" s="25" t="s">
        <v>305</v>
      </c>
      <c r="S461" s="25" t="s">
        <v>305</v>
      </c>
      <c r="T461" s="25" t="s">
        <v>307</v>
      </c>
      <c r="U461" s="25" t="s">
        <v>279</v>
      </c>
      <c r="V461" s="25" t="s">
        <v>306</v>
      </c>
      <c r="W461" s="25" t="s">
        <v>308</v>
      </c>
      <c r="X461" s="25" t="s">
        <v>279</v>
      </c>
      <c r="Y461" s="25" t="s">
        <v>308</v>
      </c>
      <c r="Z461" s="25" t="s">
        <v>305</v>
      </c>
      <c r="AA461" s="25" t="s">
        <v>308</v>
      </c>
      <c r="AB461" s="25" t="s">
        <v>309</v>
      </c>
      <c r="AC461" s="149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7">
        <v>3</v>
      </c>
    </row>
    <row r="462" spans="1:65">
      <c r="A462" s="29"/>
      <c r="B462" s="18">
        <v>1</v>
      </c>
      <c r="C462" s="14">
        <v>1</v>
      </c>
      <c r="D462" s="200">
        <v>0.32</v>
      </c>
      <c r="E462" s="200">
        <v>0.30580000000000002</v>
      </c>
      <c r="F462" s="200">
        <v>0.30120013637335763</v>
      </c>
      <c r="G462" s="200">
        <v>0.31333333333333335</v>
      </c>
      <c r="H462" s="200">
        <v>0.36</v>
      </c>
      <c r="I462" s="200">
        <v>0.28999999999999998</v>
      </c>
      <c r="J462" s="200">
        <v>0.31</v>
      </c>
      <c r="K462" s="207">
        <v>0.42700000000000005</v>
      </c>
      <c r="L462" s="207">
        <v>0.46982220000000008</v>
      </c>
      <c r="M462" s="200">
        <v>0.31</v>
      </c>
      <c r="N462" s="200">
        <v>0.3</v>
      </c>
      <c r="O462" s="200">
        <v>0.27</v>
      </c>
      <c r="P462" s="200">
        <v>0.28000000000000003</v>
      </c>
      <c r="Q462" s="200">
        <v>0.3</v>
      </c>
      <c r="R462" s="200">
        <v>0.28999999999999998</v>
      </c>
      <c r="S462" s="200">
        <v>0.28000000000000003</v>
      </c>
      <c r="T462" s="207">
        <v>0.43548701853261801</v>
      </c>
      <c r="U462" s="207">
        <v>2001.1285</v>
      </c>
      <c r="V462" s="200">
        <v>0.34</v>
      </c>
      <c r="W462" s="200">
        <v>0.31</v>
      </c>
      <c r="X462" s="200">
        <v>0.28000000000000003</v>
      </c>
      <c r="Y462" s="200">
        <v>0.32</v>
      </c>
      <c r="Z462" s="200">
        <v>0.31</v>
      </c>
      <c r="AA462" s="200">
        <v>0.28999999999999998</v>
      </c>
      <c r="AB462" s="200">
        <v>0.27100000000000002</v>
      </c>
      <c r="AC462" s="201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2"/>
      <c r="AT462" s="202"/>
      <c r="AU462" s="202"/>
      <c r="AV462" s="202"/>
      <c r="AW462" s="202"/>
      <c r="AX462" s="202"/>
      <c r="AY462" s="202"/>
      <c r="AZ462" s="202"/>
      <c r="BA462" s="202"/>
      <c r="BB462" s="202"/>
      <c r="BC462" s="202"/>
      <c r="BD462" s="202"/>
      <c r="BE462" s="202"/>
      <c r="BF462" s="202"/>
      <c r="BG462" s="202"/>
      <c r="BH462" s="202"/>
      <c r="BI462" s="202"/>
      <c r="BJ462" s="202"/>
      <c r="BK462" s="202"/>
      <c r="BL462" s="202"/>
      <c r="BM462" s="203">
        <v>1</v>
      </c>
    </row>
    <row r="463" spans="1:65">
      <c r="A463" s="29"/>
      <c r="B463" s="19">
        <v>1</v>
      </c>
      <c r="C463" s="9">
        <v>2</v>
      </c>
      <c r="D463" s="23">
        <v>0.33</v>
      </c>
      <c r="E463" s="23">
        <v>0.30560000000000004</v>
      </c>
      <c r="F463" s="23">
        <v>0.3019485913929949</v>
      </c>
      <c r="G463" s="205">
        <v>0.3</v>
      </c>
      <c r="H463" s="23">
        <v>0.36</v>
      </c>
      <c r="I463" s="23">
        <v>0.28000000000000003</v>
      </c>
      <c r="J463" s="23">
        <v>0.32</v>
      </c>
      <c r="K463" s="208">
        <v>0.40600000000000003</v>
      </c>
      <c r="L463" s="208">
        <v>0.462009</v>
      </c>
      <c r="M463" s="23">
        <v>0.3</v>
      </c>
      <c r="N463" s="23">
        <v>0.3</v>
      </c>
      <c r="O463" s="23">
        <v>0.27</v>
      </c>
      <c r="P463" s="23">
        <v>0.28999999999999998</v>
      </c>
      <c r="Q463" s="23">
        <v>0.28999999999999998</v>
      </c>
      <c r="R463" s="23">
        <v>0.28999999999999998</v>
      </c>
      <c r="S463" s="23">
        <v>0.28000000000000003</v>
      </c>
      <c r="T463" s="208">
        <v>0.40957307171501695</v>
      </c>
      <c r="U463" s="208">
        <v>2196.3959</v>
      </c>
      <c r="V463" s="23">
        <v>0.33</v>
      </c>
      <c r="W463" s="23">
        <v>0.31</v>
      </c>
      <c r="X463" s="23">
        <v>0.28999999999999998</v>
      </c>
      <c r="Y463" s="23">
        <v>0.32</v>
      </c>
      <c r="Z463" s="23">
        <v>0.31</v>
      </c>
      <c r="AA463" s="23">
        <v>0.29899999999999999</v>
      </c>
      <c r="AB463" s="23">
        <v>0.26800000000000002</v>
      </c>
      <c r="AC463" s="201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2"/>
      <c r="AT463" s="202"/>
      <c r="AU463" s="202"/>
      <c r="AV463" s="202"/>
      <c r="AW463" s="202"/>
      <c r="AX463" s="202"/>
      <c r="AY463" s="202"/>
      <c r="AZ463" s="202"/>
      <c r="BA463" s="202"/>
      <c r="BB463" s="202"/>
      <c r="BC463" s="202"/>
      <c r="BD463" s="202"/>
      <c r="BE463" s="202"/>
      <c r="BF463" s="202"/>
      <c r="BG463" s="202"/>
      <c r="BH463" s="202"/>
      <c r="BI463" s="202"/>
      <c r="BJ463" s="202"/>
      <c r="BK463" s="202"/>
      <c r="BL463" s="202"/>
      <c r="BM463" s="203" t="e">
        <v>#N/A</v>
      </c>
    </row>
    <row r="464" spans="1:65">
      <c r="A464" s="29"/>
      <c r="B464" s="19">
        <v>1</v>
      </c>
      <c r="C464" s="9">
        <v>3</v>
      </c>
      <c r="D464" s="205">
        <v>0.27</v>
      </c>
      <c r="E464" s="205">
        <v>0.29289999999999999</v>
      </c>
      <c r="F464" s="23">
        <v>0.30844725804981238</v>
      </c>
      <c r="G464" s="23">
        <v>0.3133333333333333</v>
      </c>
      <c r="H464" s="23">
        <v>0.36</v>
      </c>
      <c r="I464" s="23">
        <v>0.27</v>
      </c>
      <c r="J464" s="23">
        <v>0.3</v>
      </c>
      <c r="K464" s="208">
        <v>0.41900000000000004</v>
      </c>
      <c r="L464" s="208">
        <v>0.46843500000000005</v>
      </c>
      <c r="M464" s="23">
        <v>0.31</v>
      </c>
      <c r="N464" s="23">
        <v>0.28999999999999998</v>
      </c>
      <c r="O464" s="23">
        <v>0.27</v>
      </c>
      <c r="P464" s="23">
        <v>0.28000000000000003</v>
      </c>
      <c r="Q464" s="23">
        <v>0.3</v>
      </c>
      <c r="R464" s="23">
        <v>0.28000000000000003</v>
      </c>
      <c r="S464" s="23">
        <v>0.27</v>
      </c>
      <c r="T464" s="208">
        <v>0.42064924668195397</v>
      </c>
      <c r="U464" s="208">
        <v>2048.1131</v>
      </c>
      <c r="V464" s="23">
        <v>0.32</v>
      </c>
      <c r="W464" s="23">
        <v>0.3</v>
      </c>
      <c r="X464" s="23">
        <v>0.3</v>
      </c>
      <c r="Y464" s="23">
        <v>0.31</v>
      </c>
      <c r="Z464" s="23">
        <v>0.3</v>
      </c>
      <c r="AA464" s="23">
        <v>0.28599999999999998</v>
      </c>
      <c r="AB464" s="23">
        <v>0.27</v>
      </c>
      <c r="AC464" s="201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2"/>
      <c r="AT464" s="202"/>
      <c r="AU464" s="202"/>
      <c r="AV464" s="202"/>
      <c r="AW464" s="202"/>
      <c r="AX464" s="202"/>
      <c r="AY464" s="202"/>
      <c r="AZ464" s="202"/>
      <c r="BA464" s="202"/>
      <c r="BB464" s="202"/>
      <c r="BC464" s="202"/>
      <c r="BD464" s="202"/>
      <c r="BE464" s="202"/>
      <c r="BF464" s="202"/>
      <c r="BG464" s="202"/>
      <c r="BH464" s="202"/>
      <c r="BI464" s="202"/>
      <c r="BJ464" s="202"/>
      <c r="BK464" s="202"/>
      <c r="BL464" s="202"/>
      <c r="BM464" s="203">
        <v>16</v>
      </c>
    </row>
    <row r="465" spans="1:65">
      <c r="A465" s="29"/>
      <c r="B465" s="19">
        <v>1</v>
      </c>
      <c r="C465" s="9">
        <v>4</v>
      </c>
      <c r="D465" s="23">
        <v>0.33</v>
      </c>
      <c r="E465" s="23">
        <v>0.30640000000000001</v>
      </c>
      <c r="F465" s="23">
        <v>0.29733090339542767</v>
      </c>
      <c r="G465" s="23">
        <v>0.31666666666666665</v>
      </c>
      <c r="H465" s="23">
        <v>0.36</v>
      </c>
      <c r="I465" s="23">
        <v>0.27</v>
      </c>
      <c r="J465" s="23">
        <v>0.31</v>
      </c>
      <c r="K465" s="208">
        <v>0.42300000000000004</v>
      </c>
      <c r="L465" s="208">
        <v>0.46746599999999999</v>
      </c>
      <c r="M465" s="23">
        <v>0.31</v>
      </c>
      <c r="N465" s="23">
        <v>0.3</v>
      </c>
      <c r="O465" s="23">
        <v>0.27</v>
      </c>
      <c r="P465" s="23">
        <v>0.28999999999999998</v>
      </c>
      <c r="Q465" s="23">
        <v>0.28999999999999998</v>
      </c>
      <c r="R465" s="23">
        <v>0.28000000000000003</v>
      </c>
      <c r="S465" s="23">
        <v>0.28000000000000003</v>
      </c>
      <c r="T465" s="208">
        <v>0.41793218808620702</v>
      </c>
      <c r="U465" s="208">
        <v>2053.9699000000001</v>
      </c>
      <c r="V465" s="23">
        <v>0.32</v>
      </c>
      <c r="W465" s="23">
        <v>0.32</v>
      </c>
      <c r="X465" s="23">
        <v>0.3</v>
      </c>
      <c r="Y465" s="23">
        <v>0.32</v>
      </c>
      <c r="Z465" s="23">
        <v>0.31</v>
      </c>
      <c r="AA465" s="23">
        <v>0.33500000000000002</v>
      </c>
      <c r="AB465" s="23">
        <v>0.24399999999999999</v>
      </c>
      <c r="AC465" s="201"/>
      <c r="AD465" s="202"/>
      <c r="AE465" s="202"/>
      <c r="AF465" s="202"/>
      <c r="AG465" s="202"/>
      <c r="AH465" s="202"/>
      <c r="AI465" s="202"/>
      <c r="AJ465" s="202"/>
      <c r="AK465" s="202"/>
      <c r="AL465" s="202"/>
      <c r="AM465" s="202"/>
      <c r="AN465" s="202"/>
      <c r="AO465" s="202"/>
      <c r="AP465" s="202"/>
      <c r="AQ465" s="202"/>
      <c r="AR465" s="202"/>
      <c r="AS465" s="202"/>
      <c r="AT465" s="202"/>
      <c r="AU465" s="202"/>
      <c r="AV465" s="202"/>
      <c r="AW465" s="202"/>
      <c r="AX465" s="202"/>
      <c r="AY465" s="202"/>
      <c r="AZ465" s="202"/>
      <c r="BA465" s="202"/>
      <c r="BB465" s="202"/>
      <c r="BC465" s="202"/>
      <c r="BD465" s="202"/>
      <c r="BE465" s="202"/>
      <c r="BF465" s="202"/>
      <c r="BG465" s="202"/>
      <c r="BH465" s="202"/>
      <c r="BI465" s="202"/>
      <c r="BJ465" s="202"/>
      <c r="BK465" s="202"/>
      <c r="BL465" s="202"/>
      <c r="BM465" s="203">
        <v>0.30168795338492882</v>
      </c>
    </row>
    <row r="466" spans="1:65">
      <c r="A466" s="29"/>
      <c r="B466" s="19">
        <v>1</v>
      </c>
      <c r="C466" s="9">
        <v>5</v>
      </c>
      <c r="D466" s="23">
        <v>0.33</v>
      </c>
      <c r="E466" s="23">
        <v>0.3049</v>
      </c>
      <c r="F466" s="23">
        <v>0.30964228270358246</v>
      </c>
      <c r="G466" s="23">
        <v>0.31666666666666665</v>
      </c>
      <c r="H466" s="23">
        <v>0.36</v>
      </c>
      <c r="I466" s="23">
        <v>0.26</v>
      </c>
      <c r="J466" s="23">
        <v>0.32</v>
      </c>
      <c r="K466" s="208">
        <v>0.41900000000000004</v>
      </c>
      <c r="L466" s="208">
        <v>0.46505219999999997</v>
      </c>
      <c r="M466" s="23">
        <v>0.31</v>
      </c>
      <c r="N466" s="23">
        <v>0.3</v>
      </c>
      <c r="O466" s="23">
        <v>0.27</v>
      </c>
      <c r="P466" s="23">
        <v>0.28999999999999998</v>
      </c>
      <c r="Q466" s="23">
        <v>0.28000000000000003</v>
      </c>
      <c r="R466" s="23">
        <v>0.28999999999999998</v>
      </c>
      <c r="S466" s="23">
        <v>0.28000000000000003</v>
      </c>
      <c r="T466" s="208">
        <v>0.43027076793552399</v>
      </c>
      <c r="U466" s="208">
        <v>2139.5446999999999</v>
      </c>
      <c r="V466" s="23">
        <v>0.33</v>
      </c>
      <c r="W466" s="23">
        <v>0.31</v>
      </c>
      <c r="X466" s="23">
        <v>0.3</v>
      </c>
      <c r="Y466" s="23">
        <v>0.32</v>
      </c>
      <c r="Z466" s="23">
        <v>0.31</v>
      </c>
      <c r="AA466" s="23">
        <v>0.31</v>
      </c>
      <c r="AB466" s="23">
        <v>0.26500000000000001</v>
      </c>
      <c r="AC466" s="201"/>
      <c r="AD466" s="202"/>
      <c r="AE466" s="202"/>
      <c r="AF466" s="202"/>
      <c r="AG466" s="202"/>
      <c r="AH466" s="202"/>
      <c r="AI466" s="202"/>
      <c r="AJ466" s="202"/>
      <c r="AK466" s="202"/>
      <c r="AL466" s="202"/>
      <c r="AM466" s="202"/>
      <c r="AN466" s="202"/>
      <c r="AO466" s="202"/>
      <c r="AP466" s="202"/>
      <c r="AQ466" s="202"/>
      <c r="AR466" s="202"/>
      <c r="AS466" s="202"/>
      <c r="AT466" s="202"/>
      <c r="AU466" s="202"/>
      <c r="AV466" s="202"/>
      <c r="AW466" s="202"/>
      <c r="AX466" s="202"/>
      <c r="AY466" s="202"/>
      <c r="AZ466" s="202"/>
      <c r="BA466" s="202"/>
      <c r="BB466" s="202"/>
      <c r="BC466" s="202"/>
      <c r="BD466" s="202"/>
      <c r="BE466" s="202"/>
      <c r="BF466" s="202"/>
      <c r="BG466" s="202"/>
      <c r="BH466" s="202"/>
      <c r="BI466" s="202"/>
      <c r="BJ466" s="202"/>
      <c r="BK466" s="202"/>
      <c r="BL466" s="202"/>
      <c r="BM466" s="203">
        <v>90</v>
      </c>
    </row>
    <row r="467" spans="1:65">
      <c r="A467" s="29"/>
      <c r="B467" s="19">
        <v>1</v>
      </c>
      <c r="C467" s="9">
        <v>6</v>
      </c>
      <c r="D467" s="23">
        <v>0.32</v>
      </c>
      <c r="E467" s="23">
        <v>0.2989</v>
      </c>
      <c r="F467" s="23">
        <v>0.30059295458586011</v>
      </c>
      <c r="G467" s="23">
        <v>0.31666666666666665</v>
      </c>
      <c r="H467" s="23">
        <v>0.36</v>
      </c>
      <c r="I467" s="23">
        <v>0.28000000000000003</v>
      </c>
      <c r="J467" s="23">
        <v>0.31</v>
      </c>
      <c r="K467" s="208">
        <v>0.40499999999999997</v>
      </c>
      <c r="L467" s="208">
        <v>0.46628459999999994</v>
      </c>
      <c r="M467" s="23">
        <v>0.31</v>
      </c>
      <c r="N467" s="23">
        <v>0.3</v>
      </c>
      <c r="O467" s="23">
        <v>0.27</v>
      </c>
      <c r="P467" s="23">
        <v>0.28999999999999998</v>
      </c>
      <c r="Q467" s="23">
        <v>0.3</v>
      </c>
      <c r="R467" s="23">
        <v>0.28000000000000003</v>
      </c>
      <c r="S467" s="23">
        <v>0.28000000000000003</v>
      </c>
      <c r="T467" s="208">
        <v>0.43916859048448892</v>
      </c>
      <c r="U467" s="208">
        <v>2178.1383000000001</v>
      </c>
      <c r="V467" s="23">
        <v>0.3</v>
      </c>
      <c r="W467" s="23">
        <v>0.31</v>
      </c>
      <c r="X467" s="23">
        <v>0.28999999999999998</v>
      </c>
      <c r="Y467" s="23">
        <v>0.31</v>
      </c>
      <c r="Z467" s="23">
        <v>0.32</v>
      </c>
      <c r="AA467" s="23">
        <v>0.29799999999999999</v>
      </c>
      <c r="AB467" s="205">
        <v>0.32</v>
      </c>
      <c r="AC467" s="201"/>
      <c r="AD467" s="202"/>
      <c r="AE467" s="202"/>
      <c r="AF467" s="202"/>
      <c r="AG467" s="202"/>
      <c r="AH467" s="202"/>
      <c r="AI467" s="202"/>
      <c r="AJ467" s="202"/>
      <c r="AK467" s="202"/>
      <c r="AL467" s="202"/>
      <c r="AM467" s="202"/>
      <c r="AN467" s="202"/>
      <c r="AO467" s="202"/>
      <c r="AP467" s="202"/>
      <c r="AQ467" s="202"/>
      <c r="AR467" s="202"/>
      <c r="AS467" s="202"/>
      <c r="AT467" s="202"/>
      <c r="AU467" s="202"/>
      <c r="AV467" s="202"/>
      <c r="AW467" s="202"/>
      <c r="AX467" s="202"/>
      <c r="AY467" s="202"/>
      <c r="AZ467" s="202"/>
      <c r="BA467" s="202"/>
      <c r="BB467" s="202"/>
      <c r="BC467" s="202"/>
      <c r="BD467" s="202"/>
      <c r="BE467" s="202"/>
      <c r="BF467" s="202"/>
      <c r="BG467" s="202"/>
      <c r="BH467" s="202"/>
      <c r="BI467" s="202"/>
      <c r="BJ467" s="202"/>
      <c r="BK467" s="202"/>
      <c r="BL467" s="202"/>
      <c r="BM467" s="56"/>
    </row>
    <row r="468" spans="1:65">
      <c r="A468" s="29"/>
      <c r="B468" s="20" t="s">
        <v>269</v>
      </c>
      <c r="C468" s="12"/>
      <c r="D468" s="206">
        <v>0.31666666666666671</v>
      </c>
      <c r="E468" s="206">
        <v>0.30241666666666667</v>
      </c>
      <c r="F468" s="206">
        <v>0.30319368775017252</v>
      </c>
      <c r="G468" s="206">
        <v>0.31277777777777777</v>
      </c>
      <c r="H468" s="206">
        <v>0.35999999999999993</v>
      </c>
      <c r="I468" s="206">
        <v>0.27500000000000002</v>
      </c>
      <c r="J468" s="206">
        <v>0.3116666666666667</v>
      </c>
      <c r="K468" s="206">
        <v>0.41650000000000004</v>
      </c>
      <c r="L468" s="206">
        <v>0.46651149999999997</v>
      </c>
      <c r="M468" s="206">
        <v>0.30833333333333335</v>
      </c>
      <c r="N468" s="206">
        <v>0.29833333333333334</v>
      </c>
      <c r="O468" s="206">
        <v>0.27</v>
      </c>
      <c r="P468" s="206">
        <v>0.28666666666666668</v>
      </c>
      <c r="Q468" s="206">
        <v>0.29333333333333333</v>
      </c>
      <c r="R468" s="206">
        <v>0.28500000000000003</v>
      </c>
      <c r="S468" s="206">
        <v>0.27833333333333338</v>
      </c>
      <c r="T468" s="206">
        <v>0.42551348057263483</v>
      </c>
      <c r="U468" s="206">
        <v>2102.8817333333336</v>
      </c>
      <c r="V468" s="206">
        <v>0.32333333333333336</v>
      </c>
      <c r="W468" s="206">
        <v>0.31</v>
      </c>
      <c r="X468" s="206">
        <v>0.29333333333333339</v>
      </c>
      <c r="Y468" s="206">
        <v>0.31666666666666671</v>
      </c>
      <c r="Z468" s="206">
        <v>0.31</v>
      </c>
      <c r="AA468" s="206">
        <v>0.30299999999999999</v>
      </c>
      <c r="AB468" s="206">
        <v>0.27300000000000002</v>
      </c>
      <c r="AC468" s="201"/>
      <c r="AD468" s="202"/>
      <c r="AE468" s="202"/>
      <c r="AF468" s="202"/>
      <c r="AG468" s="202"/>
      <c r="AH468" s="202"/>
      <c r="AI468" s="202"/>
      <c r="AJ468" s="202"/>
      <c r="AK468" s="202"/>
      <c r="AL468" s="202"/>
      <c r="AM468" s="202"/>
      <c r="AN468" s="202"/>
      <c r="AO468" s="202"/>
      <c r="AP468" s="202"/>
      <c r="AQ468" s="202"/>
      <c r="AR468" s="202"/>
      <c r="AS468" s="202"/>
      <c r="AT468" s="202"/>
      <c r="AU468" s="202"/>
      <c r="AV468" s="202"/>
      <c r="AW468" s="202"/>
      <c r="AX468" s="202"/>
      <c r="AY468" s="202"/>
      <c r="AZ468" s="202"/>
      <c r="BA468" s="202"/>
      <c r="BB468" s="202"/>
      <c r="BC468" s="202"/>
      <c r="BD468" s="202"/>
      <c r="BE468" s="202"/>
      <c r="BF468" s="202"/>
      <c r="BG468" s="202"/>
      <c r="BH468" s="202"/>
      <c r="BI468" s="202"/>
      <c r="BJ468" s="202"/>
      <c r="BK468" s="202"/>
      <c r="BL468" s="202"/>
      <c r="BM468" s="56"/>
    </row>
    <row r="469" spans="1:65">
      <c r="A469" s="29"/>
      <c r="B469" s="3" t="s">
        <v>270</v>
      </c>
      <c r="C469" s="28"/>
      <c r="D469" s="23">
        <v>0.32500000000000001</v>
      </c>
      <c r="E469" s="23">
        <v>0.30525000000000002</v>
      </c>
      <c r="F469" s="23">
        <v>0.30157436388317627</v>
      </c>
      <c r="G469" s="23">
        <v>0.315</v>
      </c>
      <c r="H469" s="23">
        <v>0.36</v>
      </c>
      <c r="I469" s="23">
        <v>0.27500000000000002</v>
      </c>
      <c r="J469" s="23">
        <v>0.31</v>
      </c>
      <c r="K469" s="23">
        <v>0.41900000000000004</v>
      </c>
      <c r="L469" s="23">
        <v>0.46687529999999999</v>
      </c>
      <c r="M469" s="23">
        <v>0.31</v>
      </c>
      <c r="N469" s="23">
        <v>0.3</v>
      </c>
      <c r="O469" s="23">
        <v>0.27</v>
      </c>
      <c r="P469" s="23">
        <v>0.28999999999999998</v>
      </c>
      <c r="Q469" s="23">
        <v>0.29499999999999998</v>
      </c>
      <c r="R469" s="23">
        <v>0.28500000000000003</v>
      </c>
      <c r="S469" s="23">
        <v>0.28000000000000003</v>
      </c>
      <c r="T469" s="23">
        <v>0.42546000730873901</v>
      </c>
      <c r="U469" s="23">
        <v>2096.7573000000002</v>
      </c>
      <c r="V469" s="23">
        <v>0.32500000000000001</v>
      </c>
      <c r="W469" s="23">
        <v>0.31</v>
      </c>
      <c r="X469" s="23">
        <v>0.29499999999999998</v>
      </c>
      <c r="Y469" s="23">
        <v>0.32</v>
      </c>
      <c r="Z469" s="23">
        <v>0.31</v>
      </c>
      <c r="AA469" s="23">
        <v>0.29849999999999999</v>
      </c>
      <c r="AB469" s="23">
        <v>0.26900000000000002</v>
      </c>
      <c r="AC469" s="201"/>
      <c r="AD469" s="202"/>
      <c r="AE469" s="202"/>
      <c r="AF469" s="202"/>
      <c r="AG469" s="202"/>
      <c r="AH469" s="202"/>
      <c r="AI469" s="202"/>
      <c r="AJ469" s="202"/>
      <c r="AK469" s="202"/>
      <c r="AL469" s="202"/>
      <c r="AM469" s="202"/>
      <c r="AN469" s="202"/>
      <c r="AO469" s="202"/>
      <c r="AP469" s="202"/>
      <c r="AQ469" s="202"/>
      <c r="AR469" s="202"/>
      <c r="AS469" s="202"/>
      <c r="AT469" s="202"/>
      <c r="AU469" s="202"/>
      <c r="AV469" s="202"/>
      <c r="AW469" s="202"/>
      <c r="AX469" s="202"/>
      <c r="AY469" s="202"/>
      <c r="AZ469" s="202"/>
      <c r="BA469" s="202"/>
      <c r="BB469" s="202"/>
      <c r="BC469" s="202"/>
      <c r="BD469" s="202"/>
      <c r="BE469" s="202"/>
      <c r="BF469" s="202"/>
      <c r="BG469" s="202"/>
      <c r="BH469" s="202"/>
      <c r="BI469" s="202"/>
      <c r="BJ469" s="202"/>
      <c r="BK469" s="202"/>
      <c r="BL469" s="202"/>
      <c r="BM469" s="56"/>
    </row>
    <row r="470" spans="1:65">
      <c r="A470" s="29"/>
      <c r="B470" s="3" t="s">
        <v>271</v>
      </c>
      <c r="C470" s="28"/>
      <c r="D470" s="23">
        <v>2.3380903889000243E-2</v>
      </c>
      <c r="E470" s="23">
        <v>5.4138402882488853E-3</v>
      </c>
      <c r="F470" s="23">
        <v>4.8134175630056269E-3</v>
      </c>
      <c r="G470" s="23">
        <v>6.4693007235598378E-3</v>
      </c>
      <c r="H470" s="23">
        <v>6.0809419444881171E-17</v>
      </c>
      <c r="I470" s="23">
        <v>1.048808848170151E-2</v>
      </c>
      <c r="J470" s="23">
        <v>7.5277265270908165E-3</v>
      </c>
      <c r="K470" s="23">
        <v>9.0277350426339158E-3</v>
      </c>
      <c r="L470" s="23">
        <v>2.7577238201096487E-3</v>
      </c>
      <c r="M470" s="23">
        <v>4.0824829046386332E-3</v>
      </c>
      <c r="N470" s="23">
        <v>4.0824829046386332E-3</v>
      </c>
      <c r="O470" s="23">
        <v>0</v>
      </c>
      <c r="P470" s="23">
        <v>5.1639777949431982E-3</v>
      </c>
      <c r="Q470" s="23">
        <v>8.1649658092772491E-3</v>
      </c>
      <c r="R470" s="23">
        <v>5.4772255750516353E-3</v>
      </c>
      <c r="S470" s="23">
        <v>4.0824829046386332E-3</v>
      </c>
      <c r="T470" s="23">
        <v>1.1347234648610946E-2</v>
      </c>
      <c r="U470" s="23">
        <v>79.370415709675243</v>
      </c>
      <c r="V470" s="23">
        <v>1.3662601021279476E-2</v>
      </c>
      <c r="W470" s="23">
        <v>6.324555320336764E-3</v>
      </c>
      <c r="X470" s="23">
        <v>8.1649658092772491E-3</v>
      </c>
      <c r="Y470" s="23">
        <v>5.1639777949432268E-3</v>
      </c>
      <c r="Z470" s="23">
        <v>6.324555320336764E-3</v>
      </c>
      <c r="AA470" s="23">
        <v>1.7731328207441218E-2</v>
      </c>
      <c r="AB470" s="23">
        <v>2.5107767722360345E-2</v>
      </c>
      <c r="AC470" s="201"/>
      <c r="AD470" s="202"/>
      <c r="AE470" s="202"/>
      <c r="AF470" s="202"/>
      <c r="AG470" s="202"/>
      <c r="AH470" s="202"/>
      <c r="AI470" s="202"/>
      <c r="AJ470" s="202"/>
      <c r="AK470" s="202"/>
      <c r="AL470" s="202"/>
      <c r="AM470" s="202"/>
      <c r="AN470" s="202"/>
      <c r="AO470" s="202"/>
      <c r="AP470" s="202"/>
      <c r="AQ470" s="202"/>
      <c r="AR470" s="202"/>
      <c r="AS470" s="202"/>
      <c r="AT470" s="202"/>
      <c r="AU470" s="202"/>
      <c r="AV470" s="202"/>
      <c r="AW470" s="202"/>
      <c r="AX470" s="202"/>
      <c r="AY470" s="202"/>
      <c r="AZ470" s="202"/>
      <c r="BA470" s="202"/>
      <c r="BB470" s="202"/>
      <c r="BC470" s="202"/>
      <c r="BD470" s="202"/>
      <c r="BE470" s="202"/>
      <c r="BF470" s="202"/>
      <c r="BG470" s="202"/>
      <c r="BH470" s="202"/>
      <c r="BI470" s="202"/>
      <c r="BJ470" s="202"/>
      <c r="BK470" s="202"/>
      <c r="BL470" s="202"/>
      <c r="BM470" s="56"/>
    </row>
    <row r="471" spans="1:65">
      <c r="A471" s="29"/>
      <c r="B471" s="3" t="s">
        <v>86</v>
      </c>
      <c r="C471" s="28"/>
      <c r="D471" s="13">
        <v>7.3834433333684973E-2</v>
      </c>
      <c r="E471" s="13">
        <v>1.7901924348026073E-2</v>
      </c>
      <c r="F471" s="13">
        <v>1.5875718253645893E-2</v>
      </c>
      <c r="G471" s="13">
        <v>2.0683377091310316E-2</v>
      </c>
      <c r="H471" s="13">
        <v>1.6891505401355884E-16</v>
      </c>
      <c r="I471" s="13">
        <v>3.8138503569823672E-2</v>
      </c>
      <c r="J471" s="13">
        <v>2.4153133242002616E-2</v>
      </c>
      <c r="K471" s="13">
        <v>2.1675234195999794E-2</v>
      </c>
      <c r="L471" s="13">
        <v>5.9113737177103861E-3</v>
      </c>
      <c r="M471" s="13">
        <v>1.3240485096125297E-2</v>
      </c>
      <c r="N471" s="13">
        <v>1.3684300239012178E-2</v>
      </c>
      <c r="O471" s="13">
        <v>0</v>
      </c>
      <c r="P471" s="13">
        <v>1.8013876028871622E-2</v>
      </c>
      <c r="Q471" s="13">
        <v>2.7835110713445167E-2</v>
      </c>
      <c r="R471" s="13">
        <v>1.9218335351058366E-2</v>
      </c>
      <c r="S471" s="13">
        <v>1.4667603250198681E-2</v>
      </c>
      <c r="T471" s="13">
        <v>2.6667156662910897E-2</v>
      </c>
      <c r="U471" s="13">
        <v>3.7743642189455466E-2</v>
      </c>
      <c r="V471" s="13">
        <v>4.2255467076122086E-2</v>
      </c>
      <c r="W471" s="13">
        <v>2.0401791355925045E-2</v>
      </c>
      <c r="X471" s="13">
        <v>2.783511071344516E-2</v>
      </c>
      <c r="Y471" s="13">
        <v>1.6307298299820715E-2</v>
      </c>
      <c r="Z471" s="13">
        <v>2.0401791355925045E-2</v>
      </c>
      <c r="AA471" s="13">
        <v>5.8519235008056829E-2</v>
      </c>
      <c r="AB471" s="13">
        <v>9.1969845136851067E-2</v>
      </c>
      <c r="AC471" s="149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29"/>
      <c r="B472" s="3" t="s">
        <v>272</v>
      </c>
      <c r="C472" s="28"/>
      <c r="D472" s="13">
        <v>4.9649689732974789E-2</v>
      </c>
      <c r="E472" s="13">
        <v>2.4154536949907435E-3</v>
      </c>
      <c r="F472" s="13">
        <v>4.9910324504158776E-3</v>
      </c>
      <c r="G472" s="13">
        <v>3.6759254946780118E-2</v>
      </c>
      <c r="H472" s="13">
        <v>0.19328596306485513</v>
      </c>
      <c r="I472" s="13">
        <v>-8.84621115476798E-2</v>
      </c>
      <c r="J472" s="13">
        <v>3.3076273579296211E-2</v>
      </c>
      <c r="K472" s="13">
        <v>0.38056556560142307</v>
      </c>
      <c r="L472" s="13">
        <v>0.54633784599536184</v>
      </c>
      <c r="M472" s="13">
        <v>2.2027329476843827E-2</v>
      </c>
      <c r="N472" s="13">
        <v>-1.1119502830513328E-2</v>
      </c>
      <c r="O472" s="13">
        <v>-0.10503552770135838</v>
      </c>
      <c r="P472" s="13">
        <v>-4.9790807189096564E-2</v>
      </c>
      <c r="Q472" s="13">
        <v>-2.7692918984191905E-2</v>
      </c>
      <c r="R472" s="13">
        <v>-5.5315279240322646E-2</v>
      </c>
      <c r="S472" s="13">
        <v>-7.7413167445227415E-2</v>
      </c>
      <c r="T472" s="13">
        <v>0.41044239850609787</v>
      </c>
      <c r="U472" s="13">
        <v>6969.3868177004433</v>
      </c>
      <c r="V472" s="13">
        <v>7.1747577937879559E-2</v>
      </c>
      <c r="W472" s="13">
        <v>2.7551801528070019E-2</v>
      </c>
      <c r="X472" s="13">
        <v>-2.7692918984191683E-2</v>
      </c>
      <c r="Y472" s="13">
        <v>4.9649689732974789E-2</v>
      </c>
      <c r="Z472" s="13">
        <v>2.7551801528070019E-2</v>
      </c>
      <c r="AA472" s="13">
        <v>4.3490189129200552E-3</v>
      </c>
      <c r="AB472" s="13">
        <v>-9.5091478009151187E-2</v>
      </c>
      <c r="AC472" s="149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29"/>
      <c r="B473" s="45" t="s">
        <v>273</v>
      </c>
      <c r="C473" s="46"/>
      <c r="D473" s="44">
        <v>0.37</v>
      </c>
      <c r="E473" s="44">
        <v>0.27</v>
      </c>
      <c r="F473" s="44">
        <v>0.23</v>
      </c>
      <c r="G473" s="44">
        <v>0.2</v>
      </c>
      <c r="H473" s="44">
        <v>2.3199999999999998</v>
      </c>
      <c r="I473" s="44">
        <v>1.5</v>
      </c>
      <c r="J473" s="44">
        <v>0.15</v>
      </c>
      <c r="K473" s="44">
        <v>4.8600000000000003</v>
      </c>
      <c r="L473" s="44">
        <v>7.11</v>
      </c>
      <c r="M473" s="44">
        <v>0</v>
      </c>
      <c r="N473" s="44">
        <v>0.45</v>
      </c>
      <c r="O473" s="44">
        <v>1.72</v>
      </c>
      <c r="P473" s="44">
        <v>0.97</v>
      </c>
      <c r="Q473" s="44">
        <v>0.67</v>
      </c>
      <c r="R473" s="44">
        <v>1.05</v>
      </c>
      <c r="S473" s="44">
        <v>1.35</v>
      </c>
      <c r="T473" s="44">
        <v>5.27</v>
      </c>
      <c r="U473" s="44">
        <v>94518.92</v>
      </c>
      <c r="V473" s="44">
        <v>0.67</v>
      </c>
      <c r="W473" s="44">
        <v>7.0000000000000007E-2</v>
      </c>
      <c r="X473" s="44">
        <v>0.67</v>
      </c>
      <c r="Y473" s="44">
        <v>0.37</v>
      </c>
      <c r="Z473" s="44">
        <v>7.0000000000000007E-2</v>
      </c>
      <c r="AA473" s="44">
        <v>0.24</v>
      </c>
      <c r="AB473" s="44">
        <v>1.59</v>
      </c>
      <c r="AC473" s="149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B474" s="3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BM474" s="55"/>
    </row>
    <row r="475" spans="1:65" ht="15">
      <c r="B475" s="8" t="s">
        <v>571</v>
      </c>
      <c r="BM475" s="27" t="s">
        <v>66</v>
      </c>
    </row>
    <row r="476" spans="1:65" ht="15">
      <c r="A476" s="24" t="s">
        <v>17</v>
      </c>
      <c r="B476" s="18" t="s">
        <v>110</v>
      </c>
      <c r="C476" s="15" t="s">
        <v>111</v>
      </c>
      <c r="D476" s="16" t="s">
        <v>234</v>
      </c>
      <c r="E476" s="17" t="s">
        <v>234</v>
      </c>
      <c r="F476" s="17" t="s">
        <v>234</v>
      </c>
      <c r="G476" s="17" t="s">
        <v>234</v>
      </c>
      <c r="H476" s="17" t="s">
        <v>234</v>
      </c>
      <c r="I476" s="17" t="s">
        <v>234</v>
      </c>
      <c r="J476" s="17" t="s">
        <v>234</v>
      </c>
      <c r="K476" s="17" t="s">
        <v>234</v>
      </c>
      <c r="L476" s="17" t="s">
        <v>234</v>
      </c>
      <c r="M476" s="17" t="s">
        <v>234</v>
      </c>
      <c r="N476" s="17" t="s">
        <v>234</v>
      </c>
      <c r="O476" s="17" t="s">
        <v>234</v>
      </c>
      <c r="P476" s="17" t="s">
        <v>234</v>
      </c>
      <c r="Q476" s="17" t="s">
        <v>234</v>
      </c>
      <c r="R476" s="17" t="s">
        <v>234</v>
      </c>
      <c r="S476" s="17" t="s">
        <v>234</v>
      </c>
      <c r="T476" s="17" t="s">
        <v>234</v>
      </c>
      <c r="U476" s="17" t="s">
        <v>234</v>
      </c>
      <c r="V476" s="17" t="s">
        <v>234</v>
      </c>
      <c r="W476" s="17" t="s">
        <v>234</v>
      </c>
      <c r="X476" s="17" t="s">
        <v>234</v>
      </c>
      <c r="Y476" s="17" t="s">
        <v>234</v>
      </c>
      <c r="Z476" s="17" t="s">
        <v>234</v>
      </c>
      <c r="AA476" s="17" t="s">
        <v>234</v>
      </c>
      <c r="AB476" s="17" t="s">
        <v>234</v>
      </c>
      <c r="AC476" s="149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7">
        <v>1</v>
      </c>
    </row>
    <row r="477" spans="1:65">
      <c r="A477" s="29"/>
      <c r="B477" s="19" t="s">
        <v>235</v>
      </c>
      <c r="C477" s="9" t="s">
        <v>235</v>
      </c>
      <c r="D477" s="147" t="s">
        <v>237</v>
      </c>
      <c r="E477" s="148" t="s">
        <v>238</v>
      </c>
      <c r="F477" s="148" t="s">
        <v>239</v>
      </c>
      <c r="G477" s="148" t="s">
        <v>240</v>
      </c>
      <c r="H477" s="148" t="s">
        <v>241</v>
      </c>
      <c r="I477" s="148" t="s">
        <v>242</v>
      </c>
      <c r="J477" s="148" t="s">
        <v>243</v>
      </c>
      <c r="K477" s="148" t="s">
        <v>244</v>
      </c>
      <c r="L477" s="148" t="s">
        <v>245</v>
      </c>
      <c r="M477" s="148" t="s">
        <v>247</v>
      </c>
      <c r="N477" s="148" t="s">
        <v>248</v>
      </c>
      <c r="O477" s="148" t="s">
        <v>249</v>
      </c>
      <c r="P477" s="148" t="s">
        <v>250</v>
      </c>
      <c r="Q477" s="148" t="s">
        <v>251</v>
      </c>
      <c r="R477" s="148" t="s">
        <v>252</v>
      </c>
      <c r="S477" s="148" t="s">
        <v>253</v>
      </c>
      <c r="T477" s="148" t="s">
        <v>254</v>
      </c>
      <c r="U477" s="148" t="s">
        <v>255</v>
      </c>
      <c r="V477" s="148" t="s">
        <v>257</v>
      </c>
      <c r="W477" s="148" t="s">
        <v>258</v>
      </c>
      <c r="X477" s="148" t="s">
        <v>259</v>
      </c>
      <c r="Y477" s="148" t="s">
        <v>260</v>
      </c>
      <c r="Z477" s="148" t="s">
        <v>261</v>
      </c>
      <c r="AA477" s="148" t="s">
        <v>262</v>
      </c>
      <c r="AB477" s="148" t="s">
        <v>263</v>
      </c>
      <c r="AC477" s="149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7" t="s">
        <v>3</v>
      </c>
    </row>
    <row r="478" spans="1:65">
      <c r="A478" s="29"/>
      <c r="B478" s="19"/>
      <c r="C478" s="9"/>
      <c r="D478" s="10" t="s">
        <v>276</v>
      </c>
      <c r="E478" s="11" t="s">
        <v>276</v>
      </c>
      <c r="F478" s="11" t="s">
        <v>276</v>
      </c>
      <c r="G478" s="11" t="s">
        <v>304</v>
      </c>
      <c r="H478" s="11" t="s">
        <v>304</v>
      </c>
      <c r="I478" s="11" t="s">
        <v>278</v>
      </c>
      <c r="J478" s="11" t="s">
        <v>276</v>
      </c>
      <c r="K478" s="11" t="s">
        <v>278</v>
      </c>
      <c r="L478" s="11" t="s">
        <v>276</v>
      </c>
      <c r="M478" s="11" t="s">
        <v>278</v>
      </c>
      <c r="N478" s="11" t="s">
        <v>278</v>
      </c>
      <c r="O478" s="11" t="s">
        <v>278</v>
      </c>
      <c r="P478" s="11" t="s">
        <v>276</v>
      </c>
      <c r="Q478" s="11" t="s">
        <v>276</v>
      </c>
      <c r="R478" s="11" t="s">
        <v>276</v>
      </c>
      <c r="S478" s="11" t="s">
        <v>276</v>
      </c>
      <c r="T478" s="11" t="s">
        <v>276</v>
      </c>
      <c r="U478" s="11" t="s">
        <v>278</v>
      </c>
      <c r="V478" s="11" t="s">
        <v>276</v>
      </c>
      <c r="W478" s="11" t="s">
        <v>304</v>
      </c>
      <c r="X478" s="11" t="s">
        <v>276</v>
      </c>
      <c r="Y478" s="11" t="s">
        <v>278</v>
      </c>
      <c r="Z478" s="11" t="s">
        <v>278</v>
      </c>
      <c r="AA478" s="11" t="s">
        <v>276</v>
      </c>
      <c r="AB478" s="11" t="s">
        <v>276</v>
      </c>
      <c r="AC478" s="149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/>
      <c r="C479" s="9"/>
      <c r="D479" s="25" t="s">
        <v>305</v>
      </c>
      <c r="E479" s="25" t="s">
        <v>116</v>
      </c>
      <c r="F479" s="25" t="s">
        <v>306</v>
      </c>
      <c r="G479" s="25" t="s">
        <v>305</v>
      </c>
      <c r="H479" s="25" t="s">
        <v>307</v>
      </c>
      <c r="I479" s="25" t="s">
        <v>305</v>
      </c>
      <c r="J479" s="25" t="s">
        <v>308</v>
      </c>
      <c r="K479" s="25" t="s">
        <v>307</v>
      </c>
      <c r="L479" s="25" t="s">
        <v>305</v>
      </c>
      <c r="M479" s="25" t="s">
        <v>308</v>
      </c>
      <c r="N479" s="25" t="s">
        <v>308</v>
      </c>
      <c r="O479" s="25" t="s">
        <v>306</v>
      </c>
      <c r="P479" s="25" t="s">
        <v>305</v>
      </c>
      <c r="Q479" s="25" t="s">
        <v>305</v>
      </c>
      <c r="R479" s="25" t="s">
        <v>305</v>
      </c>
      <c r="S479" s="25" t="s">
        <v>305</v>
      </c>
      <c r="T479" s="25" t="s">
        <v>305</v>
      </c>
      <c r="U479" s="25" t="s">
        <v>307</v>
      </c>
      <c r="V479" s="25" t="s">
        <v>306</v>
      </c>
      <c r="W479" s="25" t="s">
        <v>308</v>
      </c>
      <c r="X479" s="25" t="s">
        <v>279</v>
      </c>
      <c r="Y479" s="25" t="s">
        <v>308</v>
      </c>
      <c r="Z479" s="25" t="s">
        <v>305</v>
      </c>
      <c r="AA479" s="25" t="s">
        <v>308</v>
      </c>
      <c r="AB479" s="25" t="s">
        <v>116</v>
      </c>
      <c r="AC479" s="149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>
        <v>2</v>
      </c>
    </row>
    <row r="480" spans="1:65">
      <c r="A480" s="29"/>
      <c r="B480" s="18">
        <v>1</v>
      </c>
      <c r="C480" s="14">
        <v>1</v>
      </c>
      <c r="D480" s="210">
        <v>38.799999999999997</v>
      </c>
      <c r="E480" s="210">
        <v>39.116999999999997</v>
      </c>
      <c r="F480" s="210">
        <v>36.576975611641878</v>
      </c>
      <c r="G480" s="210">
        <v>41.504999999999995</v>
      </c>
      <c r="H480" s="210">
        <v>36.6</v>
      </c>
      <c r="I480" s="210">
        <v>37.799999999999997</v>
      </c>
      <c r="J480" s="210">
        <v>39.9</v>
      </c>
      <c r="K480" s="210">
        <v>39.799999999999997</v>
      </c>
      <c r="L480" s="211">
        <v>53.237443299800397</v>
      </c>
      <c r="M480" s="210">
        <v>42.5</v>
      </c>
      <c r="N480" s="210">
        <v>37</v>
      </c>
      <c r="O480" s="210">
        <v>36.9</v>
      </c>
      <c r="P480" s="210">
        <v>38.200000000000003</v>
      </c>
      <c r="Q480" s="210">
        <v>38.9</v>
      </c>
      <c r="R480" s="210">
        <v>41.1</v>
      </c>
      <c r="S480" s="210">
        <v>37.4</v>
      </c>
      <c r="T480" s="210">
        <v>38.6</v>
      </c>
      <c r="U480" s="211">
        <v>42.588188929928755</v>
      </c>
      <c r="V480" s="210">
        <v>43.6</v>
      </c>
      <c r="W480" s="210">
        <v>38.200000000000003</v>
      </c>
      <c r="X480" s="212">
        <v>34.200000000000003</v>
      </c>
      <c r="Y480" s="210">
        <v>38.5</v>
      </c>
      <c r="Z480" s="210">
        <v>38.1</v>
      </c>
      <c r="AA480" s="210">
        <v>36.1</v>
      </c>
      <c r="AB480" s="210">
        <v>37.65</v>
      </c>
      <c r="AC480" s="213"/>
      <c r="AD480" s="214"/>
      <c r="AE480" s="214"/>
      <c r="AF480" s="214"/>
      <c r="AG480" s="214"/>
      <c r="AH480" s="214"/>
      <c r="AI480" s="214"/>
      <c r="AJ480" s="214"/>
      <c r="AK480" s="214"/>
      <c r="AL480" s="214"/>
      <c r="AM480" s="214"/>
      <c r="AN480" s="214"/>
      <c r="AO480" s="214"/>
      <c r="AP480" s="214"/>
      <c r="AQ480" s="214"/>
      <c r="AR480" s="214"/>
      <c r="AS480" s="214"/>
      <c r="AT480" s="214"/>
      <c r="AU480" s="214"/>
      <c r="AV480" s="214"/>
      <c r="AW480" s="214"/>
      <c r="AX480" s="214"/>
      <c r="AY480" s="214"/>
      <c r="AZ480" s="214"/>
      <c r="BA480" s="214"/>
      <c r="BB480" s="214"/>
      <c r="BC480" s="214"/>
      <c r="BD480" s="214"/>
      <c r="BE480" s="214"/>
      <c r="BF480" s="214"/>
      <c r="BG480" s="214"/>
      <c r="BH480" s="214"/>
      <c r="BI480" s="214"/>
      <c r="BJ480" s="214"/>
      <c r="BK480" s="214"/>
      <c r="BL480" s="214"/>
      <c r="BM480" s="215">
        <v>1</v>
      </c>
    </row>
    <row r="481" spans="1:65">
      <c r="A481" s="29"/>
      <c r="B481" s="19">
        <v>1</v>
      </c>
      <c r="C481" s="9">
        <v>2</v>
      </c>
      <c r="D481" s="216">
        <v>37.5</v>
      </c>
      <c r="E481" s="216">
        <v>39.5</v>
      </c>
      <c r="F481" s="216">
        <v>36.546878173667608</v>
      </c>
      <c r="G481" s="216">
        <v>42.402000000000001</v>
      </c>
      <c r="H481" s="216">
        <v>34.700000000000003</v>
      </c>
      <c r="I481" s="216">
        <v>37.4</v>
      </c>
      <c r="J481" s="216">
        <v>39.6</v>
      </c>
      <c r="K481" s="216">
        <v>40.1</v>
      </c>
      <c r="L481" s="217">
        <v>52.855848390700203</v>
      </c>
      <c r="M481" s="216">
        <v>41.5</v>
      </c>
      <c r="N481" s="216">
        <v>38</v>
      </c>
      <c r="O481" s="216">
        <v>36.9</v>
      </c>
      <c r="P481" s="216">
        <v>39.700000000000003</v>
      </c>
      <c r="Q481" s="216">
        <v>40.1</v>
      </c>
      <c r="R481" s="216">
        <v>39.200000000000003</v>
      </c>
      <c r="S481" s="216">
        <v>37.299999999999997</v>
      </c>
      <c r="T481" s="216">
        <v>38.4</v>
      </c>
      <c r="U481" s="217">
        <v>42.712097044307257</v>
      </c>
      <c r="V481" s="216">
        <v>42.5</v>
      </c>
      <c r="W481" s="216">
        <v>39.200000000000003</v>
      </c>
      <c r="X481" s="216">
        <v>35.6</v>
      </c>
      <c r="Y481" s="216">
        <v>39.9</v>
      </c>
      <c r="Z481" s="216">
        <v>38.700000000000003</v>
      </c>
      <c r="AA481" s="216">
        <v>37.6</v>
      </c>
      <c r="AB481" s="216">
        <v>37.07</v>
      </c>
      <c r="AC481" s="213"/>
      <c r="AD481" s="214"/>
      <c r="AE481" s="214"/>
      <c r="AF481" s="214"/>
      <c r="AG481" s="214"/>
      <c r="AH481" s="214"/>
      <c r="AI481" s="214"/>
      <c r="AJ481" s="214"/>
      <c r="AK481" s="214"/>
      <c r="AL481" s="214"/>
      <c r="AM481" s="214"/>
      <c r="AN481" s="214"/>
      <c r="AO481" s="214"/>
      <c r="AP481" s="214"/>
      <c r="AQ481" s="214"/>
      <c r="AR481" s="214"/>
      <c r="AS481" s="214"/>
      <c r="AT481" s="214"/>
      <c r="AU481" s="214"/>
      <c r="AV481" s="214"/>
      <c r="AW481" s="214"/>
      <c r="AX481" s="214"/>
      <c r="AY481" s="214"/>
      <c r="AZ481" s="214"/>
      <c r="BA481" s="214"/>
      <c r="BB481" s="214"/>
      <c r="BC481" s="214"/>
      <c r="BD481" s="214"/>
      <c r="BE481" s="214"/>
      <c r="BF481" s="214"/>
      <c r="BG481" s="214"/>
      <c r="BH481" s="214"/>
      <c r="BI481" s="214"/>
      <c r="BJ481" s="214"/>
      <c r="BK481" s="214"/>
      <c r="BL481" s="214"/>
      <c r="BM481" s="215">
        <v>25</v>
      </c>
    </row>
    <row r="482" spans="1:65">
      <c r="A482" s="29"/>
      <c r="B482" s="19">
        <v>1</v>
      </c>
      <c r="C482" s="9">
        <v>3</v>
      </c>
      <c r="D482" s="216">
        <v>38.4</v>
      </c>
      <c r="E482" s="216">
        <v>38.905999999999999</v>
      </c>
      <c r="F482" s="216">
        <v>36.764160809864265</v>
      </c>
      <c r="G482" s="216">
        <v>42.281333333333336</v>
      </c>
      <c r="H482" s="216">
        <v>35.6</v>
      </c>
      <c r="I482" s="216">
        <v>37.299999999999997</v>
      </c>
      <c r="J482" s="216">
        <v>38.9</v>
      </c>
      <c r="K482" s="216">
        <v>41.3</v>
      </c>
      <c r="L482" s="217">
        <v>53.2442415206974</v>
      </c>
      <c r="M482" s="216">
        <v>41.9</v>
      </c>
      <c r="N482" s="216">
        <v>37</v>
      </c>
      <c r="O482" s="216">
        <v>37.6</v>
      </c>
      <c r="P482" s="216">
        <v>38.799999999999997</v>
      </c>
      <c r="Q482" s="216">
        <v>38.6</v>
      </c>
      <c r="R482" s="216">
        <v>43</v>
      </c>
      <c r="S482" s="216">
        <v>38.6</v>
      </c>
      <c r="T482" s="216">
        <v>38</v>
      </c>
      <c r="U482" s="217">
        <v>42.967691827327755</v>
      </c>
      <c r="V482" s="216">
        <v>41.2</v>
      </c>
      <c r="W482" s="216">
        <v>37.6</v>
      </c>
      <c r="X482" s="216">
        <v>36.5</v>
      </c>
      <c r="Y482" s="216">
        <v>38.700000000000003</v>
      </c>
      <c r="Z482" s="216">
        <v>37.4</v>
      </c>
      <c r="AA482" s="216">
        <v>38</v>
      </c>
      <c r="AB482" s="216">
        <v>39.229999999999997</v>
      </c>
      <c r="AC482" s="213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  <c r="AU482" s="214"/>
      <c r="AV482" s="214"/>
      <c r="AW482" s="214"/>
      <c r="AX482" s="214"/>
      <c r="AY482" s="214"/>
      <c r="AZ482" s="214"/>
      <c r="BA482" s="214"/>
      <c r="BB482" s="214"/>
      <c r="BC482" s="214"/>
      <c r="BD482" s="214"/>
      <c r="BE482" s="214"/>
      <c r="BF482" s="214"/>
      <c r="BG482" s="214"/>
      <c r="BH482" s="214"/>
      <c r="BI482" s="214"/>
      <c r="BJ482" s="214"/>
      <c r="BK482" s="214"/>
      <c r="BL482" s="214"/>
      <c r="BM482" s="215">
        <v>16</v>
      </c>
    </row>
    <row r="483" spans="1:65">
      <c r="A483" s="29"/>
      <c r="B483" s="19">
        <v>1</v>
      </c>
      <c r="C483" s="9">
        <v>4</v>
      </c>
      <c r="D483" s="216">
        <v>38.5</v>
      </c>
      <c r="E483" s="216">
        <v>39.295000000000002</v>
      </c>
      <c r="F483" s="216">
        <v>36.900567968065651</v>
      </c>
      <c r="G483" s="216">
        <v>41.832000000000001</v>
      </c>
      <c r="H483" s="216">
        <v>34.700000000000003</v>
      </c>
      <c r="I483" s="216">
        <v>37.9</v>
      </c>
      <c r="J483" s="216">
        <v>40</v>
      </c>
      <c r="K483" s="216">
        <v>40.299999999999997</v>
      </c>
      <c r="L483" s="217">
        <v>53.221214561476799</v>
      </c>
      <c r="M483" s="216">
        <v>41.6</v>
      </c>
      <c r="N483" s="216">
        <v>38</v>
      </c>
      <c r="O483" s="216">
        <v>36.4</v>
      </c>
      <c r="P483" s="216">
        <v>39</v>
      </c>
      <c r="Q483" s="216">
        <v>39.9</v>
      </c>
      <c r="R483" s="216">
        <v>39.5</v>
      </c>
      <c r="S483" s="216">
        <v>36.299999999999997</v>
      </c>
      <c r="T483" s="216">
        <v>38.4</v>
      </c>
      <c r="U483" s="217">
        <v>42.570391558798804</v>
      </c>
      <c r="V483" s="216">
        <v>40.5</v>
      </c>
      <c r="W483" s="216">
        <v>39.5</v>
      </c>
      <c r="X483" s="216">
        <v>36.299999999999997</v>
      </c>
      <c r="Y483" s="216">
        <v>38.1</v>
      </c>
      <c r="Z483" s="216">
        <v>38.299999999999997</v>
      </c>
      <c r="AA483" s="216">
        <v>39.1</v>
      </c>
      <c r="AB483" s="216">
        <v>37.67</v>
      </c>
      <c r="AC483" s="213"/>
      <c r="AD483" s="214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214"/>
      <c r="AT483" s="214"/>
      <c r="AU483" s="214"/>
      <c r="AV483" s="214"/>
      <c r="AW483" s="214"/>
      <c r="AX483" s="214"/>
      <c r="AY483" s="214"/>
      <c r="AZ483" s="214"/>
      <c r="BA483" s="214"/>
      <c r="BB483" s="214"/>
      <c r="BC483" s="214"/>
      <c r="BD483" s="214"/>
      <c r="BE483" s="214"/>
      <c r="BF483" s="214"/>
      <c r="BG483" s="214"/>
      <c r="BH483" s="214"/>
      <c r="BI483" s="214"/>
      <c r="BJ483" s="214"/>
      <c r="BK483" s="214"/>
      <c r="BL483" s="214"/>
      <c r="BM483" s="215">
        <v>38.679681545171391</v>
      </c>
    </row>
    <row r="484" spans="1:65">
      <c r="A484" s="29"/>
      <c r="B484" s="19">
        <v>1</v>
      </c>
      <c r="C484" s="9">
        <v>5</v>
      </c>
      <c r="D484" s="216">
        <v>37.200000000000003</v>
      </c>
      <c r="E484" s="216">
        <v>40.295000000000002</v>
      </c>
      <c r="F484" s="216">
        <v>37.348406242581518</v>
      </c>
      <c r="G484" s="216">
        <v>41.806666666666665</v>
      </c>
      <c r="H484" s="216">
        <v>36.299999999999997</v>
      </c>
      <c r="I484" s="216">
        <v>36.5</v>
      </c>
      <c r="J484" s="216">
        <v>40.9</v>
      </c>
      <c r="K484" s="216">
        <v>41.1</v>
      </c>
      <c r="L484" s="217">
        <v>53.249192631521197</v>
      </c>
      <c r="M484" s="216">
        <v>40.700000000000003</v>
      </c>
      <c r="N484" s="216">
        <v>39</v>
      </c>
      <c r="O484" s="216">
        <v>37.5</v>
      </c>
      <c r="P484" s="216">
        <v>38.200000000000003</v>
      </c>
      <c r="Q484" s="216">
        <v>38.9</v>
      </c>
      <c r="R484" s="216">
        <v>38.4</v>
      </c>
      <c r="S484" s="216">
        <v>38.4</v>
      </c>
      <c r="T484" s="216">
        <v>37.4</v>
      </c>
      <c r="U484" s="217">
        <v>42.42994641256756</v>
      </c>
      <c r="V484" s="216">
        <v>42.2</v>
      </c>
      <c r="W484" s="216">
        <v>38.6</v>
      </c>
      <c r="X484" s="216">
        <v>36</v>
      </c>
      <c r="Y484" s="216">
        <v>35.700000000000003</v>
      </c>
      <c r="Z484" s="216">
        <v>39</v>
      </c>
      <c r="AA484" s="216">
        <v>38.299999999999997</v>
      </c>
      <c r="AB484" s="216">
        <v>39.26</v>
      </c>
      <c r="AC484" s="213"/>
      <c r="AD484" s="214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214"/>
      <c r="AT484" s="214"/>
      <c r="AU484" s="214"/>
      <c r="AV484" s="214"/>
      <c r="AW484" s="214"/>
      <c r="AX484" s="214"/>
      <c r="AY484" s="214"/>
      <c r="AZ484" s="214"/>
      <c r="BA484" s="214"/>
      <c r="BB484" s="214"/>
      <c r="BC484" s="214"/>
      <c r="BD484" s="214"/>
      <c r="BE484" s="214"/>
      <c r="BF484" s="214"/>
      <c r="BG484" s="214"/>
      <c r="BH484" s="214"/>
      <c r="BI484" s="214"/>
      <c r="BJ484" s="214"/>
      <c r="BK484" s="214"/>
      <c r="BL484" s="214"/>
      <c r="BM484" s="215">
        <v>91</v>
      </c>
    </row>
    <row r="485" spans="1:65">
      <c r="A485" s="29"/>
      <c r="B485" s="19">
        <v>1</v>
      </c>
      <c r="C485" s="9">
        <v>6</v>
      </c>
      <c r="D485" s="216">
        <v>36.799999999999997</v>
      </c>
      <c r="E485" s="216">
        <v>40.649000000000001</v>
      </c>
      <c r="F485" s="218">
        <v>35.339575675234329</v>
      </c>
      <c r="G485" s="216">
        <v>42.392666666666663</v>
      </c>
      <c r="H485" s="216">
        <v>35.1</v>
      </c>
      <c r="I485" s="216">
        <v>37.4</v>
      </c>
      <c r="J485" s="216">
        <v>37.799999999999997</v>
      </c>
      <c r="K485" s="216">
        <v>41.3</v>
      </c>
      <c r="L485" s="217">
        <v>52.983212412367799</v>
      </c>
      <c r="M485" s="216">
        <v>42.9</v>
      </c>
      <c r="N485" s="216">
        <v>37</v>
      </c>
      <c r="O485" s="216">
        <v>37.9</v>
      </c>
      <c r="P485" s="216">
        <v>38.799999999999997</v>
      </c>
      <c r="Q485" s="216">
        <v>39.299999999999997</v>
      </c>
      <c r="R485" s="216">
        <v>43</v>
      </c>
      <c r="S485" s="216">
        <v>38.1</v>
      </c>
      <c r="T485" s="216">
        <v>38.299999999999997</v>
      </c>
      <c r="U485" s="217">
        <v>43.032984591453861</v>
      </c>
      <c r="V485" s="216">
        <v>38.6</v>
      </c>
      <c r="W485" s="216">
        <v>37.700000000000003</v>
      </c>
      <c r="X485" s="216">
        <v>36.1</v>
      </c>
      <c r="Y485" s="216">
        <v>39.799999999999997</v>
      </c>
      <c r="Z485" s="216">
        <v>39.200000000000003</v>
      </c>
      <c r="AA485" s="216">
        <v>38.6</v>
      </c>
      <c r="AB485" s="216">
        <v>37.270000000000003</v>
      </c>
      <c r="AC485" s="213"/>
      <c r="AD485" s="214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214"/>
      <c r="AT485" s="214"/>
      <c r="AU485" s="214"/>
      <c r="AV485" s="214"/>
      <c r="AW485" s="214"/>
      <c r="AX485" s="214"/>
      <c r="AY485" s="214"/>
      <c r="AZ485" s="214"/>
      <c r="BA485" s="214"/>
      <c r="BB485" s="214"/>
      <c r="BC485" s="214"/>
      <c r="BD485" s="214"/>
      <c r="BE485" s="214"/>
      <c r="BF485" s="214"/>
      <c r="BG485" s="214"/>
      <c r="BH485" s="214"/>
      <c r="BI485" s="214"/>
      <c r="BJ485" s="214"/>
      <c r="BK485" s="214"/>
      <c r="BL485" s="214"/>
      <c r="BM485" s="219"/>
    </row>
    <row r="486" spans="1:65">
      <c r="A486" s="29"/>
      <c r="B486" s="20" t="s">
        <v>269</v>
      </c>
      <c r="C486" s="12"/>
      <c r="D486" s="220">
        <v>37.866666666666667</v>
      </c>
      <c r="E486" s="220">
        <v>39.627000000000002</v>
      </c>
      <c r="F486" s="220">
        <v>36.579427413509208</v>
      </c>
      <c r="G486" s="220">
        <v>42.036611111111107</v>
      </c>
      <c r="H486" s="220">
        <v>35.500000000000007</v>
      </c>
      <c r="I486" s="220">
        <v>37.383333333333333</v>
      </c>
      <c r="J486" s="220">
        <v>39.516666666666673</v>
      </c>
      <c r="K486" s="220">
        <v>40.65</v>
      </c>
      <c r="L486" s="220">
        <v>53.131858802760625</v>
      </c>
      <c r="M486" s="220">
        <v>41.85</v>
      </c>
      <c r="N486" s="220">
        <v>37.666666666666664</v>
      </c>
      <c r="O486" s="220">
        <v>37.200000000000003</v>
      </c>
      <c r="P486" s="220">
        <v>38.783333333333331</v>
      </c>
      <c r="Q486" s="220">
        <v>39.283333333333331</v>
      </c>
      <c r="R486" s="220">
        <v>40.700000000000003</v>
      </c>
      <c r="S486" s="220">
        <v>37.68333333333333</v>
      </c>
      <c r="T486" s="220">
        <v>38.183333333333337</v>
      </c>
      <c r="U486" s="220">
        <v>42.716883394063991</v>
      </c>
      <c r="V486" s="220">
        <v>41.43333333333333</v>
      </c>
      <c r="W486" s="220">
        <v>38.466666666666669</v>
      </c>
      <c r="X486" s="220">
        <v>35.783333333333339</v>
      </c>
      <c r="Y486" s="220">
        <v>38.45000000000001</v>
      </c>
      <c r="Z486" s="220">
        <v>38.449999999999996</v>
      </c>
      <c r="AA486" s="220">
        <v>37.950000000000003</v>
      </c>
      <c r="AB486" s="220">
        <v>38.024999999999999</v>
      </c>
      <c r="AC486" s="213"/>
      <c r="AD486" s="214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214"/>
      <c r="AT486" s="214"/>
      <c r="AU486" s="214"/>
      <c r="AV486" s="214"/>
      <c r="AW486" s="214"/>
      <c r="AX486" s="214"/>
      <c r="AY486" s="214"/>
      <c r="AZ486" s="214"/>
      <c r="BA486" s="214"/>
      <c r="BB486" s="214"/>
      <c r="BC486" s="214"/>
      <c r="BD486" s="214"/>
      <c r="BE486" s="214"/>
      <c r="BF486" s="214"/>
      <c r="BG486" s="214"/>
      <c r="BH486" s="214"/>
      <c r="BI486" s="214"/>
      <c r="BJ486" s="214"/>
      <c r="BK486" s="214"/>
      <c r="BL486" s="214"/>
      <c r="BM486" s="219"/>
    </row>
    <row r="487" spans="1:65">
      <c r="A487" s="29"/>
      <c r="B487" s="3" t="s">
        <v>270</v>
      </c>
      <c r="C487" s="28"/>
      <c r="D487" s="216">
        <v>37.950000000000003</v>
      </c>
      <c r="E487" s="216">
        <v>39.397500000000001</v>
      </c>
      <c r="F487" s="216">
        <v>36.670568210753075</v>
      </c>
      <c r="G487" s="216">
        <v>42.056666666666672</v>
      </c>
      <c r="H487" s="216">
        <v>35.35</v>
      </c>
      <c r="I487" s="216">
        <v>37.4</v>
      </c>
      <c r="J487" s="216">
        <v>39.75</v>
      </c>
      <c r="K487" s="216">
        <v>40.700000000000003</v>
      </c>
      <c r="L487" s="216">
        <v>53.229328930638601</v>
      </c>
      <c r="M487" s="216">
        <v>41.75</v>
      </c>
      <c r="N487" s="216">
        <v>37.5</v>
      </c>
      <c r="O487" s="216">
        <v>37.200000000000003</v>
      </c>
      <c r="P487" s="216">
        <v>38.799999999999997</v>
      </c>
      <c r="Q487" s="216">
        <v>39.099999999999994</v>
      </c>
      <c r="R487" s="216">
        <v>40.299999999999997</v>
      </c>
      <c r="S487" s="216">
        <v>37.75</v>
      </c>
      <c r="T487" s="216">
        <v>38.349999999999994</v>
      </c>
      <c r="U487" s="216">
        <v>42.650142987118002</v>
      </c>
      <c r="V487" s="216">
        <v>41.7</v>
      </c>
      <c r="W487" s="216">
        <v>38.400000000000006</v>
      </c>
      <c r="X487" s="216">
        <v>36.049999999999997</v>
      </c>
      <c r="Y487" s="216">
        <v>38.6</v>
      </c>
      <c r="Z487" s="216">
        <v>38.5</v>
      </c>
      <c r="AA487" s="216">
        <v>38.15</v>
      </c>
      <c r="AB487" s="216">
        <v>37.659999999999997</v>
      </c>
      <c r="AC487" s="213"/>
      <c r="AD487" s="214"/>
      <c r="AE487" s="214"/>
      <c r="AF487" s="214"/>
      <c r="AG487" s="214"/>
      <c r="AH487" s="214"/>
      <c r="AI487" s="214"/>
      <c r="AJ487" s="214"/>
      <c r="AK487" s="214"/>
      <c r="AL487" s="214"/>
      <c r="AM487" s="214"/>
      <c r="AN487" s="214"/>
      <c r="AO487" s="214"/>
      <c r="AP487" s="214"/>
      <c r="AQ487" s="214"/>
      <c r="AR487" s="214"/>
      <c r="AS487" s="214"/>
      <c r="AT487" s="214"/>
      <c r="AU487" s="214"/>
      <c r="AV487" s="214"/>
      <c r="AW487" s="214"/>
      <c r="AX487" s="214"/>
      <c r="AY487" s="214"/>
      <c r="AZ487" s="214"/>
      <c r="BA487" s="214"/>
      <c r="BB487" s="214"/>
      <c r="BC487" s="214"/>
      <c r="BD487" s="214"/>
      <c r="BE487" s="214"/>
      <c r="BF487" s="214"/>
      <c r="BG487" s="214"/>
      <c r="BH487" s="214"/>
      <c r="BI487" s="214"/>
      <c r="BJ487" s="214"/>
      <c r="BK487" s="214"/>
      <c r="BL487" s="214"/>
      <c r="BM487" s="219"/>
    </row>
    <row r="488" spans="1:65">
      <c r="A488" s="29"/>
      <c r="B488" s="3" t="s">
        <v>271</v>
      </c>
      <c r="C488" s="28"/>
      <c r="D488" s="23">
        <v>0.80911474258393401</v>
      </c>
      <c r="E488" s="23">
        <v>0.69238746378021709</v>
      </c>
      <c r="F488" s="23">
        <v>0.67333259542680957</v>
      </c>
      <c r="G488" s="23">
        <v>0.37350343842931288</v>
      </c>
      <c r="H488" s="23">
        <v>0.8124038404635946</v>
      </c>
      <c r="I488" s="23">
        <v>0.49564772436344945</v>
      </c>
      <c r="J488" s="23">
        <v>1.060974394915668</v>
      </c>
      <c r="K488" s="23">
        <v>0.66257075093909767</v>
      </c>
      <c r="L488" s="23">
        <v>0.16959194393362992</v>
      </c>
      <c r="M488" s="23">
        <v>0.77910204723129683</v>
      </c>
      <c r="N488" s="23">
        <v>0.81649658092772603</v>
      </c>
      <c r="O488" s="23">
        <v>0.5585696017507582</v>
      </c>
      <c r="P488" s="23">
        <v>0.56005952064639208</v>
      </c>
      <c r="Q488" s="23">
        <v>0.60138728508895734</v>
      </c>
      <c r="R488" s="23">
        <v>1.9859506539690255</v>
      </c>
      <c r="S488" s="23">
        <v>0.85654344120229486</v>
      </c>
      <c r="T488" s="23">
        <v>0.43089055068157039</v>
      </c>
      <c r="U488" s="23">
        <v>0.23799273122523254</v>
      </c>
      <c r="V488" s="23">
        <v>1.7534727447743996</v>
      </c>
      <c r="W488" s="23">
        <v>0.778888096369861</v>
      </c>
      <c r="X488" s="23">
        <v>0.83286653592677395</v>
      </c>
      <c r="Y488" s="23">
        <v>1.5280706789936107</v>
      </c>
      <c r="Z488" s="23">
        <v>0.65954529791364724</v>
      </c>
      <c r="AA488" s="23">
        <v>1.0406728592598153</v>
      </c>
      <c r="AB488" s="23">
        <v>0.97220882530452091</v>
      </c>
      <c r="AC488" s="149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3" t="s">
        <v>86</v>
      </c>
      <c r="C489" s="28"/>
      <c r="D489" s="13">
        <v>2.1367466793589807E-2</v>
      </c>
      <c r="E489" s="13">
        <v>1.7472618764484242E-2</v>
      </c>
      <c r="F489" s="13">
        <v>1.8407412117613958E-2</v>
      </c>
      <c r="G489" s="13">
        <v>8.8851938478596466E-3</v>
      </c>
      <c r="H489" s="13">
        <v>2.2884615224326603E-2</v>
      </c>
      <c r="I489" s="13">
        <v>1.3258521382883177E-2</v>
      </c>
      <c r="J489" s="13">
        <v>2.6848782663407875E-2</v>
      </c>
      <c r="K489" s="13">
        <v>1.6299403467136476E-2</v>
      </c>
      <c r="L489" s="13">
        <v>3.1919068475130831E-3</v>
      </c>
      <c r="M489" s="13">
        <v>1.861653637350769E-2</v>
      </c>
      <c r="N489" s="13">
        <v>2.1676900378612196E-2</v>
      </c>
      <c r="O489" s="13">
        <v>1.5015311875020381E-2</v>
      </c>
      <c r="P489" s="13">
        <v>1.4440726789335423E-2</v>
      </c>
      <c r="Q489" s="13">
        <v>1.5308967800312873E-2</v>
      </c>
      <c r="R489" s="13">
        <v>4.8794856362875318E-2</v>
      </c>
      <c r="S489" s="13">
        <v>2.2730033822263466E-2</v>
      </c>
      <c r="T489" s="13">
        <v>1.1284780899560988E-2</v>
      </c>
      <c r="U489" s="13">
        <v>5.5713973566316969E-3</v>
      </c>
      <c r="V489" s="13">
        <v>4.2320339777338692E-2</v>
      </c>
      <c r="W489" s="13">
        <v>2.0248390720187026E-2</v>
      </c>
      <c r="X489" s="13">
        <v>2.3275264161903321E-2</v>
      </c>
      <c r="Y489" s="13">
        <v>3.9741760181888436E-2</v>
      </c>
      <c r="Z489" s="13">
        <v>1.7153323742877695E-2</v>
      </c>
      <c r="AA489" s="13">
        <v>2.7422209730166409E-2</v>
      </c>
      <c r="AB489" s="13">
        <v>2.5567621967245786E-2</v>
      </c>
      <c r="AC489" s="149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29"/>
      <c r="B490" s="3" t="s">
        <v>272</v>
      </c>
      <c r="C490" s="28"/>
      <c r="D490" s="13">
        <v>-2.1019171979357099E-2</v>
      </c>
      <c r="E490" s="13">
        <v>2.4491371619032032E-2</v>
      </c>
      <c r="F490" s="13">
        <v>-5.4298640727158953E-2</v>
      </c>
      <c r="G490" s="13">
        <v>8.6787931850456967E-2</v>
      </c>
      <c r="H490" s="13">
        <v>-8.2205473730647127E-2</v>
      </c>
      <c r="I490" s="13">
        <v>-3.3514965998986845E-2</v>
      </c>
      <c r="J490" s="13">
        <v>2.1638883466964964E-2</v>
      </c>
      <c r="K490" s="13">
        <v>5.0939365995751773E-2</v>
      </c>
      <c r="L490" s="13">
        <v>0.37363744168140345</v>
      </c>
      <c r="M490" s="13">
        <v>8.1963406320349597E-2</v>
      </c>
      <c r="N490" s="13">
        <v>-2.6189845366790143E-2</v>
      </c>
      <c r="O490" s="13">
        <v>-3.8254749937467025E-2</v>
      </c>
      <c r="P490" s="13">
        <v>2.6797477130440228E-3</v>
      </c>
      <c r="Q490" s="13">
        <v>1.5606431181626412E-2</v>
      </c>
      <c r="R490" s="13">
        <v>5.2232034342610145E-2</v>
      </c>
      <c r="S490" s="13">
        <v>-2.57589559178375E-2</v>
      </c>
      <c r="T490" s="13">
        <v>-1.2832272449254889E-2</v>
      </c>
      <c r="U490" s="13">
        <v>0.10437526079882087</v>
      </c>
      <c r="V490" s="13">
        <v>7.1191170096530865E-2</v>
      </c>
      <c r="W490" s="13">
        <v>-5.5071518170581868E-3</v>
      </c>
      <c r="X490" s="13">
        <v>-7.4880353098450536E-2</v>
      </c>
      <c r="Y490" s="13">
        <v>-5.9380412660107185E-3</v>
      </c>
      <c r="Z490" s="13">
        <v>-5.9380412660110515E-3</v>
      </c>
      <c r="AA490" s="13">
        <v>-1.886472473459333E-2</v>
      </c>
      <c r="AB490" s="13">
        <v>-1.6925722214306105E-2</v>
      </c>
      <c r="AC490" s="149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29"/>
      <c r="B491" s="45" t="s">
        <v>273</v>
      </c>
      <c r="C491" s="46"/>
      <c r="D491" s="44">
        <v>0.37</v>
      </c>
      <c r="E491" s="44">
        <v>0.74</v>
      </c>
      <c r="F491" s="44">
        <v>1.18</v>
      </c>
      <c r="G491" s="44">
        <v>2.27</v>
      </c>
      <c r="H491" s="44">
        <v>1.86</v>
      </c>
      <c r="I491" s="44">
        <v>0.67</v>
      </c>
      <c r="J491" s="44">
        <v>0.67</v>
      </c>
      <c r="K491" s="44">
        <v>1.39</v>
      </c>
      <c r="L491" s="44">
        <v>9.2799999999999994</v>
      </c>
      <c r="M491" s="44">
        <v>2.15</v>
      </c>
      <c r="N491" s="44">
        <v>0.5</v>
      </c>
      <c r="O491" s="44">
        <v>0.79</v>
      </c>
      <c r="P491" s="44">
        <v>0.21</v>
      </c>
      <c r="Q491" s="44">
        <v>0.53</v>
      </c>
      <c r="R491" s="44">
        <v>1.42</v>
      </c>
      <c r="S491" s="44">
        <v>0.48</v>
      </c>
      <c r="T491" s="44">
        <v>0.17</v>
      </c>
      <c r="U491" s="44">
        <v>2.7</v>
      </c>
      <c r="V491" s="44">
        <v>1.89</v>
      </c>
      <c r="W491" s="44">
        <v>0.01</v>
      </c>
      <c r="X491" s="44">
        <v>1.69</v>
      </c>
      <c r="Y491" s="44">
        <v>0</v>
      </c>
      <c r="Z491" s="44">
        <v>0</v>
      </c>
      <c r="AA491" s="44">
        <v>0.32</v>
      </c>
      <c r="AB491" s="44">
        <v>0.27</v>
      </c>
      <c r="AC491" s="149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B492" s="3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BM492" s="55"/>
    </row>
    <row r="493" spans="1:65" ht="15">
      <c r="B493" s="8" t="s">
        <v>572</v>
      </c>
      <c r="BM493" s="27" t="s">
        <v>66</v>
      </c>
    </row>
    <row r="494" spans="1:65" ht="15">
      <c r="A494" s="24" t="s">
        <v>20</v>
      </c>
      <c r="B494" s="18" t="s">
        <v>110</v>
      </c>
      <c r="C494" s="15" t="s">
        <v>111</v>
      </c>
      <c r="D494" s="16" t="s">
        <v>234</v>
      </c>
      <c r="E494" s="17" t="s">
        <v>234</v>
      </c>
      <c r="F494" s="17" t="s">
        <v>234</v>
      </c>
      <c r="G494" s="17" t="s">
        <v>234</v>
      </c>
      <c r="H494" s="17" t="s">
        <v>234</v>
      </c>
      <c r="I494" s="17" t="s">
        <v>234</v>
      </c>
      <c r="J494" s="17" t="s">
        <v>234</v>
      </c>
      <c r="K494" s="17" t="s">
        <v>234</v>
      </c>
      <c r="L494" s="17" t="s">
        <v>234</v>
      </c>
      <c r="M494" s="17" t="s">
        <v>234</v>
      </c>
      <c r="N494" s="17" t="s">
        <v>234</v>
      </c>
      <c r="O494" s="17" t="s">
        <v>234</v>
      </c>
      <c r="P494" s="17" t="s">
        <v>234</v>
      </c>
      <c r="Q494" s="17" t="s">
        <v>234</v>
      </c>
      <c r="R494" s="17" t="s">
        <v>234</v>
      </c>
      <c r="S494" s="17" t="s">
        <v>234</v>
      </c>
      <c r="T494" s="17" t="s">
        <v>234</v>
      </c>
      <c r="U494" s="17" t="s">
        <v>234</v>
      </c>
      <c r="V494" s="17" t="s">
        <v>234</v>
      </c>
      <c r="W494" s="17" t="s">
        <v>234</v>
      </c>
      <c r="X494" s="17" t="s">
        <v>234</v>
      </c>
      <c r="Y494" s="17" t="s">
        <v>234</v>
      </c>
      <c r="Z494" s="149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1</v>
      </c>
    </row>
    <row r="495" spans="1:65">
      <c r="A495" s="29"/>
      <c r="B495" s="19" t="s">
        <v>235</v>
      </c>
      <c r="C495" s="9" t="s">
        <v>235</v>
      </c>
      <c r="D495" s="147" t="s">
        <v>238</v>
      </c>
      <c r="E495" s="148" t="s">
        <v>239</v>
      </c>
      <c r="F495" s="148" t="s">
        <v>240</v>
      </c>
      <c r="G495" s="148" t="s">
        <v>242</v>
      </c>
      <c r="H495" s="148" t="s">
        <v>243</v>
      </c>
      <c r="I495" s="148" t="s">
        <v>244</v>
      </c>
      <c r="J495" s="148" t="s">
        <v>245</v>
      </c>
      <c r="K495" s="148" t="s">
        <v>247</v>
      </c>
      <c r="L495" s="148" t="s">
        <v>248</v>
      </c>
      <c r="M495" s="148" t="s">
        <v>249</v>
      </c>
      <c r="N495" s="148" t="s">
        <v>250</v>
      </c>
      <c r="O495" s="148" t="s">
        <v>251</v>
      </c>
      <c r="P495" s="148" t="s">
        <v>252</v>
      </c>
      <c r="Q495" s="148" t="s">
        <v>253</v>
      </c>
      <c r="R495" s="148" t="s">
        <v>254</v>
      </c>
      <c r="S495" s="148" t="s">
        <v>255</v>
      </c>
      <c r="T495" s="148" t="s">
        <v>257</v>
      </c>
      <c r="U495" s="148" t="s">
        <v>258</v>
      </c>
      <c r="V495" s="148" t="s">
        <v>260</v>
      </c>
      <c r="W495" s="148" t="s">
        <v>261</v>
      </c>
      <c r="X495" s="148" t="s">
        <v>262</v>
      </c>
      <c r="Y495" s="148" t="s">
        <v>263</v>
      </c>
      <c r="Z495" s="149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 t="s">
        <v>3</v>
      </c>
    </row>
    <row r="496" spans="1:65">
      <c r="A496" s="29"/>
      <c r="B496" s="19"/>
      <c r="C496" s="9"/>
      <c r="D496" s="10" t="s">
        <v>276</v>
      </c>
      <c r="E496" s="11" t="s">
        <v>276</v>
      </c>
      <c r="F496" s="11" t="s">
        <v>304</v>
      </c>
      <c r="G496" s="11" t="s">
        <v>278</v>
      </c>
      <c r="H496" s="11" t="s">
        <v>304</v>
      </c>
      <c r="I496" s="11" t="s">
        <v>278</v>
      </c>
      <c r="J496" s="11" t="s">
        <v>276</v>
      </c>
      <c r="K496" s="11" t="s">
        <v>278</v>
      </c>
      <c r="L496" s="11" t="s">
        <v>278</v>
      </c>
      <c r="M496" s="11" t="s">
        <v>278</v>
      </c>
      <c r="N496" s="11" t="s">
        <v>276</v>
      </c>
      <c r="O496" s="11" t="s">
        <v>276</v>
      </c>
      <c r="P496" s="11" t="s">
        <v>276</v>
      </c>
      <c r="Q496" s="11" t="s">
        <v>276</v>
      </c>
      <c r="R496" s="11" t="s">
        <v>276</v>
      </c>
      <c r="S496" s="11" t="s">
        <v>278</v>
      </c>
      <c r="T496" s="11" t="s">
        <v>278</v>
      </c>
      <c r="U496" s="11" t="s">
        <v>304</v>
      </c>
      <c r="V496" s="11" t="s">
        <v>278</v>
      </c>
      <c r="W496" s="11" t="s">
        <v>278</v>
      </c>
      <c r="X496" s="11" t="s">
        <v>304</v>
      </c>
      <c r="Y496" s="11" t="s">
        <v>276</v>
      </c>
      <c r="Z496" s="149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/>
      <c r="C497" s="9"/>
      <c r="D497" s="25" t="s">
        <v>116</v>
      </c>
      <c r="E497" s="25" t="s">
        <v>306</v>
      </c>
      <c r="F497" s="25" t="s">
        <v>305</v>
      </c>
      <c r="G497" s="25" t="s">
        <v>305</v>
      </c>
      <c r="H497" s="25" t="s">
        <v>308</v>
      </c>
      <c r="I497" s="25" t="s">
        <v>307</v>
      </c>
      <c r="J497" s="25" t="s">
        <v>305</v>
      </c>
      <c r="K497" s="25" t="s">
        <v>308</v>
      </c>
      <c r="L497" s="25" t="s">
        <v>308</v>
      </c>
      <c r="M497" s="25" t="s">
        <v>306</v>
      </c>
      <c r="N497" s="25" t="s">
        <v>305</v>
      </c>
      <c r="O497" s="25" t="s">
        <v>305</v>
      </c>
      <c r="P497" s="25" t="s">
        <v>305</v>
      </c>
      <c r="Q497" s="25" t="s">
        <v>305</v>
      </c>
      <c r="R497" s="25" t="s">
        <v>305</v>
      </c>
      <c r="S497" s="25" t="s">
        <v>307</v>
      </c>
      <c r="T497" s="25" t="s">
        <v>306</v>
      </c>
      <c r="U497" s="25" t="s">
        <v>308</v>
      </c>
      <c r="V497" s="25" t="s">
        <v>308</v>
      </c>
      <c r="W497" s="25" t="s">
        <v>305</v>
      </c>
      <c r="X497" s="25" t="s">
        <v>308</v>
      </c>
      <c r="Y497" s="25" t="s">
        <v>116</v>
      </c>
      <c r="Z497" s="149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2</v>
      </c>
    </row>
    <row r="498" spans="1:65">
      <c r="A498" s="29"/>
      <c r="B498" s="18">
        <v>1</v>
      </c>
      <c r="C498" s="14">
        <v>1</v>
      </c>
      <c r="D498" s="210">
        <v>13.5</v>
      </c>
      <c r="E498" s="210">
        <v>13.543026901960783</v>
      </c>
      <c r="F498" s="210">
        <v>15.020000000000001</v>
      </c>
      <c r="G498" s="210">
        <v>14.9</v>
      </c>
      <c r="H498" s="211">
        <v>14</v>
      </c>
      <c r="I498" s="210">
        <v>15.5</v>
      </c>
      <c r="J498" s="211">
        <v>4.7023714994393204</v>
      </c>
      <c r="K498" s="211">
        <v>13</v>
      </c>
      <c r="L498" s="210">
        <v>12.4</v>
      </c>
      <c r="M498" s="210">
        <v>13.7</v>
      </c>
      <c r="N498" s="210">
        <v>13.2</v>
      </c>
      <c r="O498" s="210">
        <v>14.8</v>
      </c>
      <c r="P498" s="210">
        <v>14.2</v>
      </c>
      <c r="Q498" s="210">
        <v>14.1</v>
      </c>
      <c r="R498" s="210">
        <v>14</v>
      </c>
      <c r="S498" s="210">
        <v>14.088735161750574</v>
      </c>
      <c r="T498" s="211">
        <v>13</v>
      </c>
      <c r="U498" s="210">
        <v>13</v>
      </c>
      <c r="V498" s="211">
        <v>14</v>
      </c>
      <c r="W498" s="210">
        <v>15.6</v>
      </c>
      <c r="X498" s="211">
        <v>16</v>
      </c>
      <c r="Y498" s="210">
        <v>12.4</v>
      </c>
      <c r="Z498" s="213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  <c r="AK498" s="214"/>
      <c r="AL498" s="214"/>
      <c r="AM498" s="214"/>
      <c r="AN498" s="214"/>
      <c r="AO498" s="214"/>
      <c r="AP498" s="214"/>
      <c r="AQ498" s="214"/>
      <c r="AR498" s="214"/>
      <c r="AS498" s="214"/>
      <c r="AT498" s="214"/>
      <c r="AU498" s="214"/>
      <c r="AV498" s="214"/>
      <c r="AW498" s="214"/>
      <c r="AX498" s="214"/>
      <c r="AY498" s="214"/>
      <c r="AZ498" s="214"/>
      <c r="BA498" s="214"/>
      <c r="BB498" s="214"/>
      <c r="BC498" s="214"/>
      <c r="BD498" s="214"/>
      <c r="BE498" s="214"/>
      <c r="BF498" s="214"/>
      <c r="BG498" s="214"/>
      <c r="BH498" s="214"/>
      <c r="BI498" s="214"/>
      <c r="BJ498" s="214"/>
      <c r="BK498" s="214"/>
      <c r="BL498" s="214"/>
      <c r="BM498" s="215">
        <v>1</v>
      </c>
    </row>
    <row r="499" spans="1:65">
      <c r="A499" s="29"/>
      <c r="B499" s="19">
        <v>1</v>
      </c>
      <c r="C499" s="9">
        <v>2</v>
      </c>
      <c r="D499" s="216">
        <v>13.2</v>
      </c>
      <c r="E499" s="216">
        <v>13.635780823529412</v>
      </c>
      <c r="F499" s="216">
        <v>14.81</v>
      </c>
      <c r="G499" s="216">
        <v>15</v>
      </c>
      <c r="H499" s="217">
        <v>15</v>
      </c>
      <c r="I499" s="216">
        <v>15.299999999999999</v>
      </c>
      <c r="J499" s="217">
        <v>4.9797486748226802</v>
      </c>
      <c r="K499" s="217">
        <v>13</v>
      </c>
      <c r="L499" s="216">
        <v>12.7</v>
      </c>
      <c r="M499" s="216">
        <v>14</v>
      </c>
      <c r="N499" s="216">
        <v>13.6</v>
      </c>
      <c r="O499" s="216">
        <v>14.7</v>
      </c>
      <c r="P499" s="216">
        <v>13.8</v>
      </c>
      <c r="Q499" s="216">
        <v>14</v>
      </c>
      <c r="R499" s="216">
        <v>14</v>
      </c>
      <c r="S499" s="216">
        <v>14.181488805239798</v>
      </c>
      <c r="T499" s="217">
        <v>13</v>
      </c>
      <c r="U499" s="216">
        <v>12</v>
      </c>
      <c r="V499" s="217">
        <v>13</v>
      </c>
      <c r="W499" s="216">
        <v>15.299999999999999</v>
      </c>
      <c r="X499" s="217">
        <v>17</v>
      </c>
      <c r="Y499" s="216">
        <v>12.1</v>
      </c>
      <c r="Z499" s="213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  <c r="AK499" s="214"/>
      <c r="AL499" s="214"/>
      <c r="AM499" s="214"/>
      <c r="AN499" s="214"/>
      <c r="AO499" s="214"/>
      <c r="AP499" s="214"/>
      <c r="AQ499" s="214"/>
      <c r="AR499" s="214"/>
      <c r="AS499" s="214"/>
      <c r="AT499" s="214"/>
      <c r="AU499" s="214"/>
      <c r="AV499" s="214"/>
      <c r="AW499" s="214"/>
      <c r="AX499" s="214"/>
      <c r="AY499" s="214"/>
      <c r="AZ499" s="214"/>
      <c r="BA499" s="214"/>
      <c r="BB499" s="214"/>
      <c r="BC499" s="214"/>
      <c r="BD499" s="214"/>
      <c r="BE499" s="214"/>
      <c r="BF499" s="214"/>
      <c r="BG499" s="214"/>
      <c r="BH499" s="214"/>
      <c r="BI499" s="214"/>
      <c r="BJ499" s="214"/>
      <c r="BK499" s="214"/>
      <c r="BL499" s="214"/>
      <c r="BM499" s="215" t="e">
        <v>#N/A</v>
      </c>
    </row>
    <row r="500" spans="1:65">
      <c r="A500" s="29"/>
      <c r="B500" s="19">
        <v>1</v>
      </c>
      <c r="C500" s="9">
        <v>3</v>
      </c>
      <c r="D500" s="216">
        <v>13.6</v>
      </c>
      <c r="E500" s="216">
        <v>13.329665313725489</v>
      </c>
      <c r="F500" s="216">
        <v>15.11</v>
      </c>
      <c r="G500" s="216">
        <v>14.8</v>
      </c>
      <c r="H500" s="217">
        <v>14</v>
      </c>
      <c r="I500" s="216">
        <v>14.9</v>
      </c>
      <c r="J500" s="217">
        <v>4.4972103613220602</v>
      </c>
      <c r="K500" s="217">
        <v>14</v>
      </c>
      <c r="L500" s="216">
        <v>12.9</v>
      </c>
      <c r="M500" s="216">
        <v>14.1</v>
      </c>
      <c r="N500" s="216">
        <v>13.5</v>
      </c>
      <c r="O500" s="216">
        <v>14.2</v>
      </c>
      <c r="P500" s="216">
        <v>14.3</v>
      </c>
      <c r="Q500" s="216">
        <v>13.9</v>
      </c>
      <c r="R500" s="216">
        <v>14</v>
      </c>
      <c r="S500" s="216">
        <v>13.816710150786403</v>
      </c>
      <c r="T500" s="217">
        <v>12</v>
      </c>
      <c r="U500" s="216">
        <v>13</v>
      </c>
      <c r="V500" s="217">
        <v>13</v>
      </c>
      <c r="W500" s="216">
        <v>14.7</v>
      </c>
      <c r="X500" s="217">
        <v>16</v>
      </c>
      <c r="Y500" s="216">
        <v>12.6</v>
      </c>
      <c r="Z500" s="213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  <c r="AK500" s="214"/>
      <c r="AL500" s="214"/>
      <c r="AM500" s="214"/>
      <c r="AN500" s="214"/>
      <c r="AO500" s="214"/>
      <c r="AP500" s="214"/>
      <c r="AQ500" s="214"/>
      <c r="AR500" s="214"/>
      <c r="AS500" s="214"/>
      <c r="AT500" s="214"/>
      <c r="AU500" s="214"/>
      <c r="AV500" s="214"/>
      <c r="AW500" s="214"/>
      <c r="AX500" s="214"/>
      <c r="AY500" s="214"/>
      <c r="AZ500" s="214"/>
      <c r="BA500" s="214"/>
      <c r="BB500" s="214"/>
      <c r="BC500" s="214"/>
      <c r="BD500" s="214"/>
      <c r="BE500" s="214"/>
      <c r="BF500" s="214"/>
      <c r="BG500" s="214"/>
      <c r="BH500" s="214"/>
      <c r="BI500" s="214"/>
      <c r="BJ500" s="214"/>
      <c r="BK500" s="214"/>
      <c r="BL500" s="214"/>
      <c r="BM500" s="215">
        <v>16</v>
      </c>
    </row>
    <row r="501" spans="1:65">
      <c r="A501" s="29"/>
      <c r="B501" s="19">
        <v>1</v>
      </c>
      <c r="C501" s="9">
        <v>4</v>
      </c>
      <c r="D501" s="216">
        <v>13.6</v>
      </c>
      <c r="E501" s="216">
        <v>13.489670843137255</v>
      </c>
      <c r="F501" s="216">
        <v>15.056666666666667</v>
      </c>
      <c r="G501" s="216">
        <v>15.1</v>
      </c>
      <c r="H501" s="217">
        <v>14</v>
      </c>
      <c r="I501" s="216">
        <v>15.5</v>
      </c>
      <c r="J501" s="217">
        <v>4.6901879497582</v>
      </c>
      <c r="K501" s="217">
        <v>14</v>
      </c>
      <c r="L501" s="216">
        <v>12.7</v>
      </c>
      <c r="M501" s="216">
        <v>14.2</v>
      </c>
      <c r="N501" s="216">
        <v>13.3</v>
      </c>
      <c r="O501" s="216">
        <v>14.5</v>
      </c>
      <c r="P501" s="216">
        <v>14</v>
      </c>
      <c r="Q501" s="216">
        <v>14</v>
      </c>
      <c r="R501" s="216">
        <v>14.3</v>
      </c>
      <c r="S501" s="216">
        <v>13.695383988600138</v>
      </c>
      <c r="T501" s="217">
        <v>13</v>
      </c>
      <c r="U501" s="216">
        <v>13</v>
      </c>
      <c r="V501" s="217">
        <v>14</v>
      </c>
      <c r="W501" s="216">
        <v>14.9</v>
      </c>
      <c r="X501" s="217">
        <v>19</v>
      </c>
      <c r="Y501" s="218">
        <v>15.400000000000002</v>
      </c>
      <c r="Z501" s="213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  <c r="AK501" s="214"/>
      <c r="AL501" s="214"/>
      <c r="AM501" s="214"/>
      <c r="AN501" s="214"/>
      <c r="AO501" s="214"/>
      <c r="AP501" s="214"/>
      <c r="AQ501" s="214"/>
      <c r="AR501" s="214"/>
      <c r="AS501" s="214"/>
      <c r="AT501" s="214"/>
      <c r="AU501" s="214"/>
      <c r="AV501" s="214"/>
      <c r="AW501" s="214"/>
      <c r="AX501" s="214"/>
      <c r="AY501" s="214"/>
      <c r="AZ501" s="214"/>
      <c r="BA501" s="214"/>
      <c r="BB501" s="214"/>
      <c r="BC501" s="214"/>
      <c r="BD501" s="214"/>
      <c r="BE501" s="214"/>
      <c r="BF501" s="214"/>
      <c r="BG501" s="214"/>
      <c r="BH501" s="214"/>
      <c r="BI501" s="214"/>
      <c r="BJ501" s="214"/>
      <c r="BK501" s="214"/>
      <c r="BL501" s="214"/>
      <c r="BM501" s="215">
        <v>13.94307825556335</v>
      </c>
    </row>
    <row r="502" spans="1:65">
      <c r="A502" s="29"/>
      <c r="B502" s="19">
        <v>1</v>
      </c>
      <c r="C502" s="9">
        <v>5</v>
      </c>
      <c r="D502" s="216">
        <v>13.7</v>
      </c>
      <c r="E502" s="216">
        <v>13.610617950980391</v>
      </c>
      <c r="F502" s="216">
        <v>15.016666666666666</v>
      </c>
      <c r="G502" s="216">
        <v>14.8</v>
      </c>
      <c r="H502" s="217">
        <v>14</v>
      </c>
      <c r="I502" s="216">
        <v>15.2</v>
      </c>
      <c r="J502" s="217">
        <v>4.4958484877058797</v>
      </c>
      <c r="K502" s="217">
        <v>13</v>
      </c>
      <c r="L502" s="216">
        <v>12.1</v>
      </c>
      <c r="M502" s="216">
        <v>14.1</v>
      </c>
      <c r="N502" s="216">
        <v>13.3</v>
      </c>
      <c r="O502" s="216">
        <v>14.4</v>
      </c>
      <c r="P502" s="216">
        <v>13.7</v>
      </c>
      <c r="Q502" s="216">
        <v>14</v>
      </c>
      <c r="R502" s="216">
        <v>14.1</v>
      </c>
      <c r="S502" s="216">
        <v>14.20946236682723</v>
      </c>
      <c r="T502" s="217">
        <v>13</v>
      </c>
      <c r="U502" s="216">
        <v>12</v>
      </c>
      <c r="V502" s="217">
        <v>14</v>
      </c>
      <c r="W502" s="216">
        <v>14.9</v>
      </c>
      <c r="X502" s="217">
        <v>17</v>
      </c>
      <c r="Y502" s="216">
        <v>12.9</v>
      </c>
      <c r="Z502" s="213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  <c r="AK502" s="214"/>
      <c r="AL502" s="214"/>
      <c r="AM502" s="214"/>
      <c r="AN502" s="214"/>
      <c r="AO502" s="214"/>
      <c r="AP502" s="214"/>
      <c r="AQ502" s="214"/>
      <c r="AR502" s="214"/>
      <c r="AS502" s="214"/>
      <c r="AT502" s="214"/>
      <c r="AU502" s="214"/>
      <c r="AV502" s="214"/>
      <c r="AW502" s="214"/>
      <c r="AX502" s="214"/>
      <c r="AY502" s="214"/>
      <c r="AZ502" s="214"/>
      <c r="BA502" s="214"/>
      <c r="BB502" s="214"/>
      <c r="BC502" s="214"/>
      <c r="BD502" s="214"/>
      <c r="BE502" s="214"/>
      <c r="BF502" s="214"/>
      <c r="BG502" s="214"/>
      <c r="BH502" s="214"/>
      <c r="BI502" s="214"/>
      <c r="BJ502" s="214"/>
      <c r="BK502" s="214"/>
      <c r="BL502" s="214"/>
      <c r="BM502" s="215">
        <v>92</v>
      </c>
    </row>
    <row r="503" spans="1:65">
      <c r="A503" s="29"/>
      <c r="B503" s="19">
        <v>1</v>
      </c>
      <c r="C503" s="9">
        <v>6</v>
      </c>
      <c r="D503" s="216">
        <v>13.4</v>
      </c>
      <c r="E503" s="216">
        <v>13.268190294117648</v>
      </c>
      <c r="F503" s="216">
        <v>15.296666666666665</v>
      </c>
      <c r="G503" s="216">
        <v>15</v>
      </c>
      <c r="H503" s="217">
        <v>15</v>
      </c>
      <c r="I503" s="216">
        <v>15.5</v>
      </c>
      <c r="J503" s="217">
        <v>4.5565390222439603</v>
      </c>
      <c r="K503" s="217">
        <v>14</v>
      </c>
      <c r="L503" s="216">
        <v>12.9</v>
      </c>
      <c r="M503" s="216">
        <v>14.7</v>
      </c>
      <c r="N503" s="216">
        <v>13.4</v>
      </c>
      <c r="O503" s="216">
        <v>14.4</v>
      </c>
      <c r="P503" s="216">
        <v>14.1</v>
      </c>
      <c r="Q503" s="216">
        <v>13.8</v>
      </c>
      <c r="R503" s="216">
        <v>14.3</v>
      </c>
      <c r="S503" s="216">
        <v>14.376779933426432</v>
      </c>
      <c r="T503" s="217">
        <v>12</v>
      </c>
      <c r="U503" s="216">
        <v>12</v>
      </c>
      <c r="V503" s="217">
        <v>14</v>
      </c>
      <c r="W503" s="216">
        <v>14.8</v>
      </c>
      <c r="X503" s="217">
        <v>17</v>
      </c>
      <c r="Y503" s="216">
        <v>12.4</v>
      </c>
      <c r="Z503" s="213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  <c r="AK503" s="214"/>
      <c r="AL503" s="214"/>
      <c r="AM503" s="214"/>
      <c r="AN503" s="214"/>
      <c r="AO503" s="214"/>
      <c r="AP503" s="214"/>
      <c r="AQ503" s="214"/>
      <c r="AR503" s="214"/>
      <c r="AS503" s="214"/>
      <c r="AT503" s="214"/>
      <c r="AU503" s="214"/>
      <c r="AV503" s="214"/>
      <c r="AW503" s="214"/>
      <c r="AX503" s="214"/>
      <c r="AY503" s="214"/>
      <c r="AZ503" s="214"/>
      <c r="BA503" s="214"/>
      <c r="BB503" s="214"/>
      <c r="BC503" s="214"/>
      <c r="BD503" s="214"/>
      <c r="BE503" s="214"/>
      <c r="BF503" s="214"/>
      <c r="BG503" s="214"/>
      <c r="BH503" s="214"/>
      <c r="BI503" s="214"/>
      <c r="BJ503" s="214"/>
      <c r="BK503" s="214"/>
      <c r="BL503" s="214"/>
      <c r="BM503" s="219"/>
    </row>
    <row r="504" spans="1:65">
      <c r="A504" s="29"/>
      <c r="B504" s="20" t="s">
        <v>269</v>
      </c>
      <c r="C504" s="12"/>
      <c r="D504" s="220">
        <v>13.5</v>
      </c>
      <c r="E504" s="220">
        <v>13.47949202124183</v>
      </c>
      <c r="F504" s="220">
        <v>15.051666666666664</v>
      </c>
      <c r="G504" s="220">
        <v>14.933333333333335</v>
      </c>
      <c r="H504" s="220">
        <v>14.333333333333334</v>
      </c>
      <c r="I504" s="220">
        <v>15.316666666666665</v>
      </c>
      <c r="J504" s="220">
        <v>4.6536509992153503</v>
      </c>
      <c r="K504" s="220">
        <v>13.5</v>
      </c>
      <c r="L504" s="220">
        <v>12.616666666666667</v>
      </c>
      <c r="M504" s="220">
        <v>14.133333333333333</v>
      </c>
      <c r="N504" s="220">
        <v>13.383333333333333</v>
      </c>
      <c r="O504" s="220">
        <v>14.500000000000002</v>
      </c>
      <c r="P504" s="220">
        <v>14.016666666666666</v>
      </c>
      <c r="Q504" s="220">
        <v>13.966666666666667</v>
      </c>
      <c r="R504" s="220">
        <v>14.116666666666665</v>
      </c>
      <c r="S504" s="220">
        <v>14.061426734438429</v>
      </c>
      <c r="T504" s="220">
        <v>12.666666666666666</v>
      </c>
      <c r="U504" s="220">
        <v>12.5</v>
      </c>
      <c r="V504" s="220">
        <v>13.666666666666666</v>
      </c>
      <c r="W504" s="220">
        <v>15.033333333333331</v>
      </c>
      <c r="X504" s="220">
        <v>17</v>
      </c>
      <c r="Y504" s="220">
        <v>12.966666666666669</v>
      </c>
      <c r="Z504" s="213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  <c r="AK504" s="214"/>
      <c r="AL504" s="214"/>
      <c r="AM504" s="214"/>
      <c r="AN504" s="214"/>
      <c r="AO504" s="214"/>
      <c r="AP504" s="214"/>
      <c r="AQ504" s="214"/>
      <c r="AR504" s="214"/>
      <c r="AS504" s="214"/>
      <c r="AT504" s="214"/>
      <c r="AU504" s="214"/>
      <c r="AV504" s="214"/>
      <c r="AW504" s="214"/>
      <c r="AX504" s="214"/>
      <c r="AY504" s="214"/>
      <c r="AZ504" s="214"/>
      <c r="BA504" s="214"/>
      <c r="BB504" s="214"/>
      <c r="BC504" s="214"/>
      <c r="BD504" s="214"/>
      <c r="BE504" s="214"/>
      <c r="BF504" s="214"/>
      <c r="BG504" s="214"/>
      <c r="BH504" s="214"/>
      <c r="BI504" s="214"/>
      <c r="BJ504" s="214"/>
      <c r="BK504" s="214"/>
      <c r="BL504" s="214"/>
      <c r="BM504" s="219"/>
    </row>
    <row r="505" spans="1:65">
      <c r="A505" s="29"/>
      <c r="B505" s="3" t="s">
        <v>270</v>
      </c>
      <c r="C505" s="28"/>
      <c r="D505" s="216">
        <v>13.55</v>
      </c>
      <c r="E505" s="216">
        <v>13.516348872549019</v>
      </c>
      <c r="F505" s="216">
        <v>15.038333333333334</v>
      </c>
      <c r="G505" s="216">
        <v>14.95</v>
      </c>
      <c r="H505" s="216">
        <v>14</v>
      </c>
      <c r="I505" s="216">
        <v>15.399999999999999</v>
      </c>
      <c r="J505" s="216">
        <v>4.6233634860010806</v>
      </c>
      <c r="K505" s="216">
        <v>13.5</v>
      </c>
      <c r="L505" s="216">
        <v>12.7</v>
      </c>
      <c r="M505" s="216">
        <v>14.1</v>
      </c>
      <c r="N505" s="216">
        <v>13.350000000000001</v>
      </c>
      <c r="O505" s="216">
        <v>14.45</v>
      </c>
      <c r="P505" s="216">
        <v>14.05</v>
      </c>
      <c r="Q505" s="216">
        <v>14</v>
      </c>
      <c r="R505" s="216">
        <v>14.05</v>
      </c>
      <c r="S505" s="216">
        <v>14.135111983495186</v>
      </c>
      <c r="T505" s="216">
        <v>13</v>
      </c>
      <c r="U505" s="216">
        <v>12.5</v>
      </c>
      <c r="V505" s="216">
        <v>14</v>
      </c>
      <c r="W505" s="216">
        <v>14.9</v>
      </c>
      <c r="X505" s="216">
        <v>17</v>
      </c>
      <c r="Y505" s="216">
        <v>12.5</v>
      </c>
      <c r="Z505" s="213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  <c r="AK505" s="214"/>
      <c r="AL505" s="214"/>
      <c r="AM505" s="214"/>
      <c r="AN505" s="214"/>
      <c r="AO505" s="214"/>
      <c r="AP505" s="214"/>
      <c r="AQ505" s="214"/>
      <c r="AR505" s="214"/>
      <c r="AS505" s="214"/>
      <c r="AT505" s="214"/>
      <c r="AU505" s="214"/>
      <c r="AV505" s="214"/>
      <c r="AW505" s="214"/>
      <c r="AX505" s="214"/>
      <c r="AY505" s="214"/>
      <c r="AZ505" s="214"/>
      <c r="BA505" s="214"/>
      <c r="BB505" s="214"/>
      <c r="BC505" s="214"/>
      <c r="BD505" s="214"/>
      <c r="BE505" s="214"/>
      <c r="BF505" s="214"/>
      <c r="BG505" s="214"/>
      <c r="BH505" s="214"/>
      <c r="BI505" s="214"/>
      <c r="BJ505" s="214"/>
      <c r="BK505" s="214"/>
      <c r="BL505" s="214"/>
      <c r="BM505" s="219"/>
    </row>
    <row r="506" spans="1:65">
      <c r="A506" s="29"/>
      <c r="B506" s="3" t="s">
        <v>271</v>
      </c>
      <c r="C506" s="28"/>
      <c r="D506" s="23">
        <v>0.17888543819998315</v>
      </c>
      <c r="E506" s="23">
        <v>0.15023777875374011</v>
      </c>
      <c r="F506" s="23">
        <v>0.15753306531222722</v>
      </c>
      <c r="G506" s="23">
        <v>0.12110601416389924</v>
      </c>
      <c r="H506" s="23">
        <v>0.5163977794943222</v>
      </c>
      <c r="I506" s="23">
        <v>0.24013884872437166</v>
      </c>
      <c r="J506" s="23">
        <v>0.18376853475391033</v>
      </c>
      <c r="K506" s="23">
        <v>0.54772255750516607</v>
      </c>
      <c r="L506" s="23">
        <v>0.31251666622224605</v>
      </c>
      <c r="M506" s="23">
        <v>0.32659863237109032</v>
      </c>
      <c r="N506" s="23">
        <v>0.14719601443879737</v>
      </c>
      <c r="O506" s="23">
        <v>0.21908902300206665</v>
      </c>
      <c r="P506" s="23">
        <v>0.23166067138525415</v>
      </c>
      <c r="Q506" s="23">
        <v>0.10327955589886409</v>
      </c>
      <c r="R506" s="23">
        <v>0.14719601443879779</v>
      </c>
      <c r="S506" s="23">
        <v>0.2570588795242249</v>
      </c>
      <c r="T506" s="23">
        <v>0.5163977794943222</v>
      </c>
      <c r="U506" s="23">
        <v>0.54772255750516607</v>
      </c>
      <c r="V506" s="23">
        <v>0.51639777949432231</v>
      </c>
      <c r="W506" s="23">
        <v>0.34448028487370141</v>
      </c>
      <c r="X506" s="23">
        <v>1.0954451150103321</v>
      </c>
      <c r="Y506" s="23">
        <v>1.2209286083414823</v>
      </c>
      <c r="Z506" s="149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29"/>
      <c r="B507" s="3" t="s">
        <v>86</v>
      </c>
      <c r="C507" s="28"/>
      <c r="D507" s="13">
        <v>1.3250773199998752E-2</v>
      </c>
      <c r="E507" s="13">
        <v>1.114565582419471E-2</v>
      </c>
      <c r="F507" s="13">
        <v>1.0466154267228031E-2</v>
      </c>
      <c r="G507" s="13">
        <v>8.1097777341896798E-3</v>
      </c>
      <c r="H507" s="13">
        <v>3.602775205774341E-2</v>
      </c>
      <c r="I507" s="13">
        <v>1.56782708633975E-2</v>
      </c>
      <c r="J507" s="13">
        <v>3.9489109687188717E-2</v>
      </c>
      <c r="K507" s="13">
        <v>4.0572041296678969E-2</v>
      </c>
      <c r="L507" s="13">
        <v>2.4770145275211045E-2</v>
      </c>
      <c r="M507" s="13">
        <v>2.3108393799841299E-2</v>
      </c>
      <c r="N507" s="13">
        <v>1.0998456869648621E-2</v>
      </c>
      <c r="O507" s="13">
        <v>1.5109587793245973E-2</v>
      </c>
      <c r="P507" s="13">
        <v>1.6527515199899225E-2</v>
      </c>
      <c r="Q507" s="13">
        <v>7.3947176061239205E-3</v>
      </c>
      <c r="R507" s="13">
        <v>1.0427108460835735E-2</v>
      </c>
      <c r="S507" s="13">
        <v>1.8281137780610215E-2</v>
      </c>
      <c r="T507" s="13">
        <v>4.0768245749551756E-2</v>
      </c>
      <c r="U507" s="13">
        <v>4.3817804600413283E-2</v>
      </c>
      <c r="V507" s="13">
        <v>3.7785203377633345E-2</v>
      </c>
      <c r="W507" s="13">
        <v>2.2914431366321604E-2</v>
      </c>
      <c r="X507" s="13">
        <v>6.4437947941784243E-2</v>
      </c>
      <c r="Y507" s="13">
        <v>9.4159018638160577E-2</v>
      </c>
      <c r="Z507" s="149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29"/>
      <c r="B508" s="3" t="s">
        <v>272</v>
      </c>
      <c r="C508" s="28"/>
      <c r="D508" s="13">
        <v>-3.1777649629597393E-2</v>
      </c>
      <c r="E508" s="13">
        <v>-3.3248485436603414E-2</v>
      </c>
      <c r="F508" s="13">
        <v>7.9508153851247432E-2</v>
      </c>
      <c r="G508" s="13">
        <v>7.1021266582568909E-2</v>
      </c>
      <c r="H508" s="13">
        <v>2.7989162121662137E-2</v>
      </c>
      <c r="I508" s="13">
        <v>9.8513999988147916E-2</v>
      </c>
      <c r="J508" s="13">
        <v>-0.66623934012860309</v>
      </c>
      <c r="K508" s="13">
        <v>-3.1777649629597393E-2</v>
      </c>
      <c r="L508" s="13">
        <v>-9.5130470085932339E-2</v>
      </c>
      <c r="M508" s="13">
        <v>1.3645127301359805E-2</v>
      </c>
      <c r="N508" s="13">
        <v>-4.0145003274773772E-2</v>
      </c>
      <c r="O508" s="13">
        <v>3.9942524471914043E-2</v>
      </c>
      <c r="P508" s="13">
        <v>5.2777736561833155E-3</v>
      </c>
      <c r="Q508" s="13">
        <v>1.6917649511078992E-3</v>
      </c>
      <c r="R508" s="13">
        <v>1.2449791066334592E-2</v>
      </c>
      <c r="S508" s="13">
        <v>8.4879735095697573E-3</v>
      </c>
      <c r="T508" s="13">
        <v>-9.1544461380856812E-2</v>
      </c>
      <c r="U508" s="13">
        <v>-0.10349782373110872</v>
      </c>
      <c r="V508" s="13">
        <v>-1.9824287279345487E-2</v>
      </c>
      <c r="W508" s="13">
        <v>7.8193283992719742E-2</v>
      </c>
      <c r="X508" s="13">
        <v>0.21924295972569219</v>
      </c>
      <c r="Y508" s="13">
        <v>-7.0028409150403315E-2</v>
      </c>
      <c r="Z508" s="149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29"/>
      <c r="B509" s="45" t="s">
        <v>273</v>
      </c>
      <c r="C509" s="46"/>
      <c r="D509" s="44">
        <v>0.55000000000000004</v>
      </c>
      <c r="E509" s="44">
        <v>0.56999999999999995</v>
      </c>
      <c r="F509" s="44">
        <v>1.1000000000000001</v>
      </c>
      <c r="G509" s="44">
        <v>0.98</v>
      </c>
      <c r="H509" s="44" t="s">
        <v>274</v>
      </c>
      <c r="I509" s="44">
        <v>1.38</v>
      </c>
      <c r="J509" s="44">
        <v>9.9700000000000006</v>
      </c>
      <c r="K509" s="44" t="s">
        <v>274</v>
      </c>
      <c r="L509" s="44">
        <v>1.49</v>
      </c>
      <c r="M509" s="44">
        <v>0.12</v>
      </c>
      <c r="N509" s="44">
        <v>0.67</v>
      </c>
      <c r="O509" s="44">
        <v>0.51</v>
      </c>
      <c r="P509" s="44">
        <v>0</v>
      </c>
      <c r="Q509" s="44">
        <v>0.05</v>
      </c>
      <c r="R509" s="44">
        <v>0.11</v>
      </c>
      <c r="S509" s="44">
        <v>0.05</v>
      </c>
      <c r="T509" s="44" t="s">
        <v>274</v>
      </c>
      <c r="U509" s="44">
        <v>1.61</v>
      </c>
      <c r="V509" s="44" t="s">
        <v>274</v>
      </c>
      <c r="W509" s="44">
        <v>1.08</v>
      </c>
      <c r="X509" s="44" t="s">
        <v>274</v>
      </c>
      <c r="Y509" s="44">
        <v>1.1200000000000001</v>
      </c>
      <c r="Z509" s="149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B510" s="30" t="s">
        <v>316</v>
      </c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BM510" s="55"/>
    </row>
    <row r="511" spans="1:65">
      <c r="BM511" s="55"/>
    </row>
    <row r="512" spans="1:65" ht="15">
      <c r="B512" s="8" t="s">
        <v>573</v>
      </c>
      <c r="BM512" s="27" t="s">
        <v>66</v>
      </c>
    </row>
    <row r="513" spans="1:65" ht="15">
      <c r="A513" s="24" t="s">
        <v>23</v>
      </c>
      <c r="B513" s="18" t="s">
        <v>110</v>
      </c>
      <c r="C513" s="15" t="s">
        <v>111</v>
      </c>
      <c r="D513" s="16" t="s">
        <v>234</v>
      </c>
      <c r="E513" s="17" t="s">
        <v>234</v>
      </c>
      <c r="F513" s="17" t="s">
        <v>234</v>
      </c>
      <c r="G513" s="17" t="s">
        <v>234</v>
      </c>
      <c r="H513" s="17" t="s">
        <v>234</v>
      </c>
      <c r="I513" s="17" t="s">
        <v>234</v>
      </c>
      <c r="J513" s="17" t="s">
        <v>234</v>
      </c>
      <c r="K513" s="17" t="s">
        <v>234</v>
      </c>
      <c r="L513" s="149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7">
        <v>1</v>
      </c>
    </row>
    <row r="514" spans="1:65">
      <c r="A514" s="29"/>
      <c r="B514" s="19" t="s">
        <v>235</v>
      </c>
      <c r="C514" s="9" t="s">
        <v>235</v>
      </c>
      <c r="D514" s="147" t="s">
        <v>238</v>
      </c>
      <c r="E514" s="148" t="s">
        <v>239</v>
      </c>
      <c r="F514" s="148" t="s">
        <v>242</v>
      </c>
      <c r="G514" s="148" t="s">
        <v>243</v>
      </c>
      <c r="H514" s="148" t="s">
        <v>247</v>
      </c>
      <c r="I514" s="148" t="s">
        <v>260</v>
      </c>
      <c r="J514" s="148" t="s">
        <v>262</v>
      </c>
      <c r="K514" s="148" t="s">
        <v>263</v>
      </c>
      <c r="L514" s="149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7" t="s">
        <v>3</v>
      </c>
    </row>
    <row r="515" spans="1:65">
      <c r="A515" s="29"/>
      <c r="B515" s="19"/>
      <c r="C515" s="9"/>
      <c r="D515" s="10" t="s">
        <v>276</v>
      </c>
      <c r="E515" s="11" t="s">
        <v>276</v>
      </c>
      <c r="F515" s="11" t="s">
        <v>278</v>
      </c>
      <c r="G515" s="11" t="s">
        <v>276</v>
      </c>
      <c r="H515" s="11" t="s">
        <v>278</v>
      </c>
      <c r="I515" s="11" t="s">
        <v>278</v>
      </c>
      <c r="J515" s="11" t="s">
        <v>276</v>
      </c>
      <c r="K515" s="11" t="s">
        <v>276</v>
      </c>
      <c r="L515" s="149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7">
        <v>3</v>
      </c>
    </row>
    <row r="516" spans="1:65">
      <c r="A516" s="29"/>
      <c r="B516" s="19"/>
      <c r="C516" s="9"/>
      <c r="D516" s="25" t="s">
        <v>116</v>
      </c>
      <c r="E516" s="25" t="s">
        <v>306</v>
      </c>
      <c r="F516" s="25" t="s">
        <v>305</v>
      </c>
      <c r="G516" s="25" t="s">
        <v>308</v>
      </c>
      <c r="H516" s="25" t="s">
        <v>308</v>
      </c>
      <c r="I516" s="25" t="s">
        <v>308</v>
      </c>
      <c r="J516" s="25" t="s">
        <v>308</v>
      </c>
      <c r="K516" s="25" t="s">
        <v>309</v>
      </c>
      <c r="L516" s="149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7">
        <v>3</v>
      </c>
    </row>
    <row r="517" spans="1:65">
      <c r="A517" s="29"/>
      <c r="B517" s="18">
        <v>1</v>
      </c>
      <c r="C517" s="14">
        <v>1</v>
      </c>
      <c r="D517" s="200">
        <v>3.3000000000000002E-2</v>
      </c>
      <c r="E517" s="207" t="s">
        <v>294</v>
      </c>
      <c r="F517" s="207" t="s">
        <v>104</v>
      </c>
      <c r="G517" s="200">
        <v>0.04</v>
      </c>
      <c r="H517" s="200">
        <v>0.04</v>
      </c>
      <c r="I517" s="200">
        <v>0.04</v>
      </c>
      <c r="J517" s="207">
        <v>0.05</v>
      </c>
      <c r="K517" s="200">
        <v>0.04</v>
      </c>
      <c r="L517" s="201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  <c r="X517" s="202"/>
      <c r="Y517" s="202"/>
      <c r="Z517" s="202"/>
      <c r="AA517" s="202"/>
      <c r="AB517" s="202"/>
      <c r="AC517" s="202"/>
      <c r="AD517" s="202"/>
      <c r="AE517" s="202"/>
      <c r="AF517" s="202"/>
      <c r="AG517" s="202"/>
      <c r="AH517" s="202"/>
      <c r="AI517" s="202"/>
      <c r="AJ517" s="202"/>
      <c r="AK517" s="202"/>
      <c r="AL517" s="202"/>
      <c r="AM517" s="202"/>
      <c r="AN517" s="202"/>
      <c r="AO517" s="202"/>
      <c r="AP517" s="202"/>
      <c r="AQ517" s="202"/>
      <c r="AR517" s="202"/>
      <c r="AS517" s="202"/>
      <c r="AT517" s="202"/>
      <c r="AU517" s="202"/>
      <c r="AV517" s="202"/>
      <c r="AW517" s="202"/>
      <c r="AX517" s="202"/>
      <c r="AY517" s="202"/>
      <c r="AZ517" s="202"/>
      <c r="BA517" s="202"/>
      <c r="BB517" s="202"/>
      <c r="BC517" s="202"/>
      <c r="BD517" s="202"/>
      <c r="BE517" s="202"/>
      <c r="BF517" s="202"/>
      <c r="BG517" s="202"/>
      <c r="BH517" s="202"/>
      <c r="BI517" s="202"/>
      <c r="BJ517" s="202"/>
      <c r="BK517" s="202"/>
      <c r="BL517" s="202"/>
      <c r="BM517" s="203">
        <v>1</v>
      </c>
    </row>
    <row r="518" spans="1:65">
      <c r="A518" s="29"/>
      <c r="B518" s="19">
        <v>1</v>
      </c>
      <c r="C518" s="9">
        <v>2</v>
      </c>
      <c r="D518" s="23">
        <v>3.5999999999999997E-2</v>
      </c>
      <c r="E518" s="208" t="s">
        <v>294</v>
      </c>
      <c r="F518" s="208" t="s">
        <v>104</v>
      </c>
      <c r="G518" s="23">
        <v>0.04</v>
      </c>
      <c r="H518" s="23">
        <v>0.04</v>
      </c>
      <c r="I518" s="23">
        <v>0.04</v>
      </c>
      <c r="J518" s="208">
        <v>0.05</v>
      </c>
      <c r="K518" s="23">
        <v>0.04</v>
      </c>
      <c r="L518" s="201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  <c r="X518" s="202"/>
      <c r="Y518" s="202"/>
      <c r="Z518" s="202"/>
      <c r="AA518" s="202"/>
      <c r="AB518" s="202"/>
      <c r="AC518" s="202"/>
      <c r="AD518" s="202"/>
      <c r="AE518" s="202"/>
      <c r="AF518" s="202"/>
      <c r="AG518" s="202"/>
      <c r="AH518" s="202"/>
      <c r="AI518" s="202"/>
      <c r="AJ518" s="202"/>
      <c r="AK518" s="202"/>
      <c r="AL518" s="202"/>
      <c r="AM518" s="202"/>
      <c r="AN518" s="202"/>
      <c r="AO518" s="202"/>
      <c r="AP518" s="202"/>
      <c r="AQ518" s="202"/>
      <c r="AR518" s="202"/>
      <c r="AS518" s="202"/>
      <c r="AT518" s="202"/>
      <c r="AU518" s="202"/>
      <c r="AV518" s="202"/>
      <c r="AW518" s="202"/>
      <c r="AX518" s="202"/>
      <c r="AY518" s="202"/>
      <c r="AZ518" s="202"/>
      <c r="BA518" s="202"/>
      <c r="BB518" s="202"/>
      <c r="BC518" s="202"/>
      <c r="BD518" s="202"/>
      <c r="BE518" s="202"/>
      <c r="BF518" s="202"/>
      <c r="BG518" s="202"/>
      <c r="BH518" s="202"/>
      <c r="BI518" s="202"/>
      <c r="BJ518" s="202"/>
      <c r="BK518" s="202"/>
      <c r="BL518" s="202"/>
      <c r="BM518" s="203">
        <v>26</v>
      </c>
    </row>
    <row r="519" spans="1:65">
      <c r="A519" s="29"/>
      <c r="B519" s="19">
        <v>1</v>
      </c>
      <c r="C519" s="9">
        <v>3</v>
      </c>
      <c r="D519" s="23">
        <v>3.4000000000000002E-2</v>
      </c>
      <c r="E519" s="208" t="s">
        <v>294</v>
      </c>
      <c r="F519" s="208" t="s">
        <v>104</v>
      </c>
      <c r="G519" s="23">
        <v>0.04</v>
      </c>
      <c r="H519" s="23">
        <v>0.04</v>
      </c>
      <c r="I519" s="23">
        <v>0.04</v>
      </c>
      <c r="J519" s="208">
        <v>0.05</v>
      </c>
      <c r="K519" s="23">
        <v>0.05</v>
      </c>
      <c r="L519" s="201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  <c r="X519" s="202"/>
      <c r="Y519" s="202"/>
      <c r="Z519" s="202"/>
      <c r="AA519" s="202"/>
      <c r="AB519" s="202"/>
      <c r="AC519" s="202"/>
      <c r="AD519" s="202"/>
      <c r="AE519" s="202"/>
      <c r="AF519" s="202"/>
      <c r="AG519" s="202"/>
      <c r="AH519" s="202"/>
      <c r="AI519" s="202"/>
      <c r="AJ519" s="202"/>
      <c r="AK519" s="202"/>
      <c r="AL519" s="202"/>
      <c r="AM519" s="202"/>
      <c r="AN519" s="202"/>
      <c r="AO519" s="202"/>
      <c r="AP519" s="202"/>
      <c r="AQ519" s="202"/>
      <c r="AR519" s="202"/>
      <c r="AS519" s="202"/>
      <c r="AT519" s="202"/>
      <c r="AU519" s="202"/>
      <c r="AV519" s="202"/>
      <c r="AW519" s="202"/>
      <c r="AX519" s="202"/>
      <c r="AY519" s="202"/>
      <c r="AZ519" s="202"/>
      <c r="BA519" s="202"/>
      <c r="BB519" s="202"/>
      <c r="BC519" s="202"/>
      <c r="BD519" s="202"/>
      <c r="BE519" s="202"/>
      <c r="BF519" s="202"/>
      <c r="BG519" s="202"/>
      <c r="BH519" s="202"/>
      <c r="BI519" s="202"/>
      <c r="BJ519" s="202"/>
      <c r="BK519" s="202"/>
      <c r="BL519" s="202"/>
      <c r="BM519" s="203">
        <v>16</v>
      </c>
    </row>
    <row r="520" spans="1:65">
      <c r="A520" s="29"/>
      <c r="B520" s="19">
        <v>1</v>
      </c>
      <c r="C520" s="9">
        <v>4</v>
      </c>
      <c r="D520" s="23">
        <v>3.5999999999999997E-2</v>
      </c>
      <c r="E520" s="208" t="s">
        <v>294</v>
      </c>
      <c r="F520" s="208" t="s">
        <v>104</v>
      </c>
      <c r="G520" s="23">
        <v>0.04</v>
      </c>
      <c r="H520" s="23">
        <v>0.04</v>
      </c>
      <c r="I520" s="23">
        <v>0.04</v>
      </c>
      <c r="J520" s="208">
        <v>0.05</v>
      </c>
      <c r="K520" s="23">
        <v>0.04</v>
      </c>
      <c r="L520" s="201"/>
      <c r="M520" s="202"/>
      <c r="N520" s="202"/>
      <c r="O520" s="202"/>
      <c r="P520" s="202"/>
      <c r="Q520" s="202"/>
      <c r="R520" s="202"/>
      <c r="S520" s="202"/>
      <c r="T520" s="202"/>
      <c r="U520" s="202"/>
      <c r="V520" s="202"/>
      <c r="W520" s="202"/>
      <c r="X520" s="202"/>
      <c r="Y520" s="202"/>
      <c r="Z520" s="202"/>
      <c r="AA520" s="202"/>
      <c r="AB520" s="202"/>
      <c r="AC520" s="202"/>
      <c r="AD520" s="202"/>
      <c r="AE520" s="202"/>
      <c r="AF520" s="202"/>
      <c r="AG520" s="202"/>
      <c r="AH520" s="202"/>
      <c r="AI520" s="202"/>
      <c r="AJ520" s="202"/>
      <c r="AK520" s="202"/>
      <c r="AL520" s="202"/>
      <c r="AM520" s="202"/>
      <c r="AN520" s="202"/>
      <c r="AO520" s="202"/>
      <c r="AP520" s="202"/>
      <c r="AQ520" s="202"/>
      <c r="AR520" s="202"/>
      <c r="AS520" s="202"/>
      <c r="AT520" s="202"/>
      <c r="AU520" s="202"/>
      <c r="AV520" s="202"/>
      <c r="AW520" s="202"/>
      <c r="AX520" s="202"/>
      <c r="AY520" s="202"/>
      <c r="AZ520" s="202"/>
      <c r="BA520" s="202"/>
      <c r="BB520" s="202"/>
      <c r="BC520" s="202"/>
      <c r="BD520" s="202"/>
      <c r="BE520" s="202"/>
      <c r="BF520" s="202"/>
      <c r="BG520" s="202"/>
      <c r="BH520" s="202"/>
      <c r="BI520" s="202"/>
      <c r="BJ520" s="202"/>
      <c r="BK520" s="202"/>
      <c r="BL520" s="202"/>
      <c r="BM520" s="203">
        <v>3.966666666666667E-2</v>
      </c>
    </row>
    <row r="521" spans="1:65">
      <c r="A521" s="29"/>
      <c r="B521" s="19">
        <v>1</v>
      </c>
      <c r="C521" s="9">
        <v>5</v>
      </c>
      <c r="D521" s="23">
        <v>3.5000000000000003E-2</v>
      </c>
      <c r="E521" s="208" t="s">
        <v>294</v>
      </c>
      <c r="F521" s="208" t="s">
        <v>104</v>
      </c>
      <c r="G521" s="23">
        <v>0.04</v>
      </c>
      <c r="H521" s="23">
        <v>0.04</v>
      </c>
      <c r="I521" s="23">
        <v>0.04</v>
      </c>
      <c r="J521" s="208">
        <v>0.05</v>
      </c>
      <c r="K521" s="23">
        <v>0.05</v>
      </c>
      <c r="L521" s="201"/>
      <c r="M521" s="202"/>
      <c r="N521" s="202"/>
      <c r="O521" s="202"/>
      <c r="P521" s="202"/>
      <c r="Q521" s="202"/>
      <c r="R521" s="202"/>
      <c r="S521" s="202"/>
      <c r="T521" s="202"/>
      <c r="U521" s="202"/>
      <c r="V521" s="202"/>
      <c r="W521" s="202"/>
      <c r="X521" s="202"/>
      <c r="Y521" s="202"/>
      <c r="Z521" s="202"/>
      <c r="AA521" s="202"/>
      <c r="AB521" s="202"/>
      <c r="AC521" s="202"/>
      <c r="AD521" s="202"/>
      <c r="AE521" s="202"/>
      <c r="AF521" s="202"/>
      <c r="AG521" s="202"/>
      <c r="AH521" s="202"/>
      <c r="AI521" s="202"/>
      <c r="AJ521" s="202"/>
      <c r="AK521" s="202"/>
      <c r="AL521" s="202"/>
      <c r="AM521" s="202"/>
      <c r="AN521" s="202"/>
      <c r="AO521" s="202"/>
      <c r="AP521" s="202"/>
      <c r="AQ521" s="202"/>
      <c r="AR521" s="202"/>
      <c r="AS521" s="202"/>
      <c r="AT521" s="202"/>
      <c r="AU521" s="202"/>
      <c r="AV521" s="202"/>
      <c r="AW521" s="202"/>
      <c r="AX521" s="202"/>
      <c r="AY521" s="202"/>
      <c r="AZ521" s="202"/>
      <c r="BA521" s="202"/>
      <c r="BB521" s="202"/>
      <c r="BC521" s="202"/>
      <c r="BD521" s="202"/>
      <c r="BE521" s="202"/>
      <c r="BF521" s="202"/>
      <c r="BG521" s="202"/>
      <c r="BH521" s="202"/>
      <c r="BI521" s="202"/>
      <c r="BJ521" s="202"/>
      <c r="BK521" s="202"/>
      <c r="BL521" s="202"/>
      <c r="BM521" s="203">
        <v>93</v>
      </c>
    </row>
    <row r="522" spans="1:65">
      <c r="A522" s="29"/>
      <c r="B522" s="19">
        <v>1</v>
      </c>
      <c r="C522" s="9">
        <v>6</v>
      </c>
      <c r="D522" s="23">
        <v>3.5999999999999997E-2</v>
      </c>
      <c r="E522" s="208" t="s">
        <v>294</v>
      </c>
      <c r="F522" s="208" t="s">
        <v>104</v>
      </c>
      <c r="G522" s="23">
        <v>0.04</v>
      </c>
      <c r="H522" s="23">
        <v>0.04</v>
      </c>
      <c r="I522" s="23">
        <v>0.04</v>
      </c>
      <c r="J522" s="208">
        <v>0.05</v>
      </c>
      <c r="K522" s="23">
        <v>0.04</v>
      </c>
      <c r="L522" s="201"/>
      <c r="M522" s="202"/>
      <c r="N522" s="202"/>
      <c r="O522" s="202"/>
      <c r="P522" s="202"/>
      <c r="Q522" s="202"/>
      <c r="R522" s="202"/>
      <c r="S522" s="202"/>
      <c r="T522" s="202"/>
      <c r="U522" s="202"/>
      <c r="V522" s="202"/>
      <c r="W522" s="202"/>
      <c r="X522" s="202"/>
      <c r="Y522" s="202"/>
      <c r="Z522" s="202"/>
      <c r="AA522" s="202"/>
      <c r="AB522" s="202"/>
      <c r="AC522" s="202"/>
      <c r="AD522" s="202"/>
      <c r="AE522" s="202"/>
      <c r="AF522" s="202"/>
      <c r="AG522" s="202"/>
      <c r="AH522" s="202"/>
      <c r="AI522" s="202"/>
      <c r="AJ522" s="202"/>
      <c r="AK522" s="202"/>
      <c r="AL522" s="202"/>
      <c r="AM522" s="202"/>
      <c r="AN522" s="202"/>
      <c r="AO522" s="202"/>
      <c r="AP522" s="202"/>
      <c r="AQ522" s="202"/>
      <c r="AR522" s="202"/>
      <c r="AS522" s="202"/>
      <c r="AT522" s="202"/>
      <c r="AU522" s="202"/>
      <c r="AV522" s="202"/>
      <c r="AW522" s="202"/>
      <c r="AX522" s="202"/>
      <c r="AY522" s="202"/>
      <c r="AZ522" s="202"/>
      <c r="BA522" s="202"/>
      <c r="BB522" s="202"/>
      <c r="BC522" s="202"/>
      <c r="BD522" s="202"/>
      <c r="BE522" s="202"/>
      <c r="BF522" s="202"/>
      <c r="BG522" s="202"/>
      <c r="BH522" s="202"/>
      <c r="BI522" s="202"/>
      <c r="BJ522" s="202"/>
      <c r="BK522" s="202"/>
      <c r="BL522" s="202"/>
      <c r="BM522" s="56"/>
    </row>
    <row r="523" spans="1:65">
      <c r="A523" s="29"/>
      <c r="B523" s="20" t="s">
        <v>269</v>
      </c>
      <c r="C523" s="12"/>
      <c r="D523" s="206">
        <v>3.5000000000000003E-2</v>
      </c>
      <c r="E523" s="206" t="s">
        <v>687</v>
      </c>
      <c r="F523" s="206" t="s">
        <v>687</v>
      </c>
      <c r="G523" s="206">
        <v>0.04</v>
      </c>
      <c r="H523" s="206">
        <v>0.04</v>
      </c>
      <c r="I523" s="206">
        <v>0.04</v>
      </c>
      <c r="J523" s="206">
        <v>4.9999999999999996E-2</v>
      </c>
      <c r="K523" s="206">
        <v>4.3333333333333335E-2</v>
      </c>
      <c r="L523" s="201"/>
      <c r="M523" s="202"/>
      <c r="N523" s="202"/>
      <c r="O523" s="202"/>
      <c r="P523" s="202"/>
      <c r="Q523" s="202"/>
      <c r="R523" s="202"/>
      <c r="S523" s="202"/>
      <c r="T523" s="202"/>
      <c r="U523" s="202"/>
      <c r="V523" s="202"/>
      <c r="W523" s="202"/>
      <c r="X523" s="202"/>
      <c r="Y523" s="202"/>
      <c r="Z523" s="202"/>
      <c r="AA523" s="202"/>
      <c r="AB523" s="202"/>
      <c r="AC523" s="202"/>
      <c r="AD523" s="202"/>
      <c r="AE523" s="202"/>
      <c r="AF523" s="202"/>
      <c r="AG523" s="202"/>
      <c r="AH523" s="202"/>
      <c r="AI523" s="202"/>
      <c r="AJ523" s="202"/>
      <c r="AK523" s="202"/>
      <c r="AL523" s="202"/>
      <c r="AM523" s="202"/>
      <c r="AN523" s="202"/>
      <c r="AO523" s="202"/>
      <c r="AP523" s="202"/>
      <c r="AQ523" s="202"/>
      <c r="AR523" s="202"/>
      <c r="AS523" s="202"/>
      <c r="AT523" s="202"/>
      <c r="AU523" s="202"/>
      <c r="AV523" s="202"/>
      <c r="AW523" s="202"/>
      <c r="AX523" s="202"/>
      <c r="AY523" s="202"/>
      <c r="AZ523" s="202"/>
      <c r="BA523" s="202"/>
      <c r="BB523" s="202"/>
      <c r="BC523" s="202"/>
      <c r="BD523" s="202"/>
      <c r="BE523" s="202"/>
      <c r="BF523" s="202"/>
      <c r="BG523" s="202"/>
      <c r="BH523" s="202"/>
      <c r="BI523" s="202"/>
      <c r="BJ523" s="202"/>
      <c r="BK523" s="202"/>
      <c r="BL523" s="202"/>
      <c r="BM523" s="56"/>
    </row>
    <row r="524" spans="1:65">
      <c r="A524" s="29"/>
      <c r="B524" s="3" t="s">
        <v>270</v>
      </c>
      <c r="C524" s="28"/>
      <c r="D524" s="23">
        <v>3.5500000000000004E-2</v>
      </c>
      <c r="E524" s="23" t="s">
        <v>687</v>
      </c>
      <c r="F524" s="23" t="s">
        <v>687</v>
      </c>
      <c r="G524" s="23">
        <v>0.04</v>
      </c>
      <c r="H524" s="23">
        <v>0.04</v>
      </c>
      <c r="I524" s="23">
        <v>0.04</v>
      </c>
      <c r="J524" s="23">
        <v>0.05</v>
      </c>
      <c r="K524" s="23">
        <v>0.04</v>
      </c>
      <c r="L524" s="201"/>
      <c r="M524" s="202"/>
      <c r="N524" s="202"/>
      <c r="O524" s="202"/>
      <c r="P524" s="202"/>
      <c r="Q524" s="202"/>
      <c r="R524" s="202"/>
      <c r="S524" s="202"/>
      <c r="T524" s="202"/>
      <c r="U524" s="202"/>
      <c r="V524" s="202"/>
      <c r="W524" s="202"/>
      <c r="X524" s="202"/>
      <c r="Y524" s="202"/>
      <c r="Z524" s="202"/>
      <c r="AA524" s="202"/>
      <c r="AB524" s="202"/>
      <c r="AC524" s="202"/>
      <c r="AD524" s="202"/>
      <c r="AE524" s="202"/>
      <c r="AF524" s="202"/>
      <c r="AG524" s="202"/>
      <c r="AH524" s="202"/>
      <c r="AI524" s="202"/>
      <c r="AJ524" s="202"/>
      <c r="AK524" s="202"/>
      <c r="AL524" s="202"/>
      <c r="AM524" s="202"/>
      <c r="AN524" s="202"/>
      <c r="AO524" s="202"/>
      <c r="AP524" s="202"/>
      <c r="AQ524" s="202"/>
      <c r="AR524" s="202"/>
      <c r="AS524" s="202"/>
      <c r="AT524" s="202"/>
      <c r="AU524" s="202"/>
      <c r="AV524" s="202"/>
      <c r="AW524" s="202"/>
      <c r="AX524" s="202"/>
      <c r="AY524" s="202"/>
      <c r="AZ524" s="202"/>
      <c r="BA524" s="202"/>
      <c r="BB524" s="202"/>
      <c r="BC524" s="202"/>
      <c r="BD524" s="202"/>
      <c r="BE524" s="202"/>
      <c r="BF524" s="202"/>
      <c r="BG524" s="202"/>
      <c r="BH524" s="202"/>
      <c r="BI524" s="202"/>
      <c r="BJ524" s="202"/>
      <c r="BK524" s="202"/>
      <c r="BL524" s="202"/>
      <c r="BM524" s="56"/>
    </row>
    <row r="525" spans="1:65">
      <c r="A525" s="29"/>
      <c r="B525" s="3" t="s">
        <v>271</v>
      </c>
      <c r="C525" s="28"/>
      <c r="D525" s="23">
        <v>1.2649110640673496E-3</v>
      </c>
      <c r="E525" s="23" t="s">
        <v>687</v>
      </c>
      <c r="F525" s="23" t="s">
        <v>687</v>
      </c>
      <c r="G525" s="23">
        <v>0</v>
      </c>
      <c r="H525" s="23">
        <v>0</v>
      </c>
      <c r="I525" s="23">
        <v>0</v>
      </c>
      <c r="J525" s="23">
        <v>7.6011774306101464E-18</v>
      </c>
      <c r="K525" s="23">
        <v>5.1639777949432242E-3</v>
      </c>
      <c r="L525" s="201"/>
      <c r="M525" s="202"/>
      <c r="N525" s="202"/>
      <c r="O525" s="202"/>
      <c r="P525" s="202"/>
      <c r="Q525" s="202"/>
      <c r="R525" s="202"/>
      <c r="S525" s="202"/>
      <c r="T525" s="202"/>
      <c r="U525" s="202"/>
      <c r="V525" s="202"/>
      <c r="W525" s="202"/>
      <c r="X525" s="202"/>
      <c r="Y525" s="202"/>
      <c r="Z525" s="202"/>
      <c r="AA525" s="202"/>
      <c r="AB525" s="202"/>
      <c r="AC525" s="202"/>
      <c r="AD525" s="202"/>
      <c r="AE525" s="202"/>
      <c r="AF525" s="202"/>
      <c r="AG525" s="202"/>
      <c r="AH525" s="202"/>
      <c r="AI525" s="202"/>
      <c r="AJ525" s="202"/>
      <c r="AK525" s="202"/>
      <c r="AL525" s="202"/>
      <c r="AM525" s="202"/>
      <c r="AN525" s="202"/>
      <c r="AO525" s="202"/>
      <c r="AP525" s="202"/>
      <c r="AQ525" s="202"/>
      <c r="AR525" s="202"/>
      <c r="AS525" s="202"/>
      <c r="AT525" s="202"/>
      <c r="AU525" s="202"/>
      <c r="AV525" s="202"/>
      <c r="AW525" s="202"/>
      <c r="AX525" s="202"/>
      <c r="AY525" s="202"/>
      <c r="AZ525" s="202"/>
      <c r="BA525" s="202"/>
      <c r="BB525" s="202"/>
      <c r="BC525" s="202"/>
      <c r="BD525" s="202"/>
      <c r="BE525" s="202"/>
      <c r="BF525" s="202"/>
      <c r="BG525" s="202"/>
      <c r="BH525" s="202"/>
      <c r="BI525" s="202"/>
      <c r="BJ525" s="202"/>
      <c r="BK525" s="202"/>
      <c r="BL525" s="202"/>
      <c r="BM525" s="56"/>
    </row>
    <row r="526" spans="1:65">
      <c r="A526" s="29"/>
      <c r="B526" s="3" t="s">
        <v>86</v>
      </c>
      <c r="C526" s="28"/>
      <c r="D526" s="13">
        <v>3.6140316116209985E-2</v>
      </c>
      <c r="E526" s="13" t="s">
        <v>687</v>
      </c>
      <c r="F526" s="13" t="s">
        <v>687</v>
      </c>
      <c r="G526" s="13">
        <v>0</v>
      </c>
      <c r="H526" s="13">
        <v>0</v>
      </c>
      <c r="I526" s="13">
        <v>0</v>
      </c>
      <c r="J526" s="13">
        <v>1.5202354861220294E-16</v>
      </c>
      <c r="K526" s="13">
        <v>0.11916871834484363</v>
      </c>
      <c r="L526" s="149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29"/>
      <c r="B527" s="3" t="s">
        <v>272</v>
      </c>
      <c r="C527" s="28"/>
      <c r="D527" s="13">
        <v>-0.11764705882352944</v>
      </c>
      <c r="E527" s="13" t="s">
        <v>687</v>
      </c>
      <c r="F527" s="13" t="s">
        <v>687</v>
      </c>
      <c r="G527" s="13">
        <v>8.4033613445377853E-3</v>
      </c>
      <c r="H527" s="13">
        <v>8.4033613445377853E-3</v>
      </c>
      <c r="I527" s="13">
        <v>8.4033613445377853E-3</v>
      </c>
      <c r="J527" s="13">
        <v>0.26050420168067201</v>
      </c>
      <c r="K527" s="13">
        <v>9.243697478991586E-2</v>
      </c>
      <c r="L527" s="149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29"/>
      <c r="B528" s="45" t="s">
        <v>273</v>
      </c>
      <c r="C528" s="46"/>
      <c r="D528" s="44">
        <v>0.81</v>
      </c>
      <c r="E528" s="44">
        <v>2.4300000000000002</v>
      </c>
      <c r="F528" s="44">
        <v>1.62</v>
      </c>
      <c r="G528" s="44">
        <v>0</v>
      </c>
      <c r="H528" s="44">
        <v>0</v>
      </c>
      <c r="I528" s="44">
        <v>0</v>
      </c>
      <c r="J528" s="44">
        <v>1.62</v>
      </c>
      <c r="K528" s="44">
        <v>0.54</v>
      </c>
      <c r="L528" s="149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B529" s="30"/>
      <c r="C529" s="20"/>
      <c r="D529" s="20"/>
      <c r="E529" s="20"/>
      <c r="F529" s="20"/>
      <c r="G529" s="20"/>
      <c r="H529" s="20"/>
      <c r="I529" s="20"/>
      <c r="J529" s="20"/>
      <c r="K529" s="20"/>
      <c r="BM529" s="55"/>
    </row>
    <row r="530" spans="1:65" ht="15">
      <c r="B530" s="8" t="s">
        <v>574</v>
      </c>
      <c r="BM530" s="27" t="s">
        <v>66</v>
      </c>
    </row>
    <row r="531" spans="1:65" ht="15">
      <c r="A531" s="24" t="s">
        <v>55</v>
      </c>
      <c r="B531" s="18" t="s">
        <v>110</v>
      </c>
      <c r="C531" s="15" t="s">
        <v>111</v>
      </c>
      <c r="D531" s="16" t="s">
        <v>234</v>
      </c>
      <c r="E531" s="17" t="s">
        <v>234</v>
      </c>
      <c r="F531" s="17" t="s">
        <v>234</v>
      </c>
      <c r="G531" s="17" t="s">
        <v>234</v>
      </c>
      <c r="H531" s="17" t="s">
        <v>234</v>
      </c>
      <c r="I531" s="17" t="s">
        <v>234</v>
      </c>
      <c r="J531" s="17" t="s">
        <v>234</v>
      </c>
      <c r="K531" s="17" t="s">
        <v>234</v>
      </c>
      <c r="L531" s="17" t="s">
        <v>234</v>
      </c>
      <c r="M531" s="17" t="s">
        <v>234</v>
      </c>
      <c r="N531" s="17" t="s">
        <v>234</v>
      </c>
      <c r="O531" s="17" t="s">
        <v>234</v>
      </c>
      <c r="P531" s="17" t="s">
        <v>234</v>
      </c>
      <c r="Q531" s="17" t="s">
        <v>234</v>
      </c>
      <c r="R531" s="17" t="s">
        <v>234</v>
      </c>
      <c r="S531" s="17" t="s">
        <v>234</v>
      </c>
      <c r="T531" s="17" t="s">
        <v>234</v>
      </c>
      <c r="U531" s="17" t="s">
        <v>234</v>
      </c>
      <c r="V531" s="17" t="s">
        <v>234</v>
      </c>
      <c r="W531" s="17" t="s">
        <v>234</v>
      </c>
      <c r="X531" s="17" t="s">
        <v>234</v>
      </c>
      <c r="Y531" s="17" t="s">
        <v>234</v>
      </c>
      <c r="Z531" s="17" t="s">
        <v>234</v>
      </c>
      <c r="AA531" s="17" t="s">
        <v>234</v>
      </c>
      <c r="AB531" s="17" t="s">
        <v>234</v>
      </c>
      <c r="AC531" s="17" t="s">
        <v>234</v>
      </c>
      <c r="AD531" s="149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7">
        <v>1</v>
      </c>
    </row>
    <row r="532" spans="1:65">
      <c r="A532" s="29"/>
      <c r="B532" s="19" t="s">
        <v>235</v>
      </c>
      <c r="C532" s="9" t="s">
        <v>235</v>
      </c>
      <c r="D532" s="147" t="s">
        <v>237</v>
      </c>
      <c r="E532" s="148" t="s">
        <v>238</v>
      </c>
      <c r="F532" s="148" t="s">
        <v>239</v>
      </c>
      <c r="G532" s="148" t="s">
        <v>240</v>
      </c>
      <c r="H532" s="148" t="s">
        <v>241</v>
      </c>
      <c r="I532" s="148" t="s">
        <v>242</v>
      </c>
      <c r="J532" s="148" t="s">
        <v>243</v>
      </c>
      <c r="K532" s="148" t="s">
        <v>244</v>
      </c>
      <c r="L532" s="148" t="s">
        <v>245</v>
      </c>
      <c r="M532" s="148" t="s">
        <v>247</v>
      </c>
      <c r="N532" s="148" t="s">
        <v>248</v>
      </c>
      <c r="O532" s="148" t="s">
        <v>249</v>
      </c>
      <c r="P532" s="148" t="s">
        <v>250</v>
      </c>
      <c r="Q532" s="148" t="s">
        <v>251</v>
      </c>
      <c r="R532" s="148" t="s">
        <v>252</v>
      </c>
      <c r="S532" s="148" t="s">
        <v>253</v>
      </c>
      <c r="T532" s="148" t="s">
        <v>254</v>
      </c>
      <c r="U532" s="148" t="s">
        <v>255</v>
      </c>
      <c r="V532" s="148" t="s">
        <v>256</v>
      </c>
      <c r="W532" s="148" t="s">
        <v>257</v>
      </c>
      <c r="X532" s="148" t="s">
        <v>258</v>
      </c>
      <c r="Y532" s="148" t="s">
        <v>259</v>
      </c>
      <c r="Z532" s="148" t="s">
        <v>260</v>
      </c>
      <c r="AA532" s="148" t="s">
        <v>261</v>
      </c>
      <c r="AB532" s="148" t="s">
        <v>262</v>
      </c>
      <c r="AC532" s="148" t="s">
        <v>263</v>
      </c>
      <c r="AD532" s="149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7" t="s">
        <v>1</v>
      </c>
    </row>
    <row r="533" spans="1:65">
      <c r="A533" s="29"/>
      <c r="B533" s="19"/>
      <c r="C533" s="9"/>
      <c r="D533" s="10" t="s">
        <v>276</v>
      </c>
      <c r="E533" s="11" t="s">
        <v>304</v>
      </c>
      <c r="F533" s="11" t="s">
        <v>276</v>
      </c>
      <c r="G533" s="11" t="s">
        <v>304</v>
      </c>
      <c r="H533" s="11" t="s">
        <v>304</v>
      </c>
      <c r="I533" s="11" t="s">
        <v>278</v>
      </c>
      <c r="J533" s="11" t="s">
        <v>304</v>
      </c>
      <c r="K533" s="11" t="s">
        <v>278</v>
      </c>
      <c r="L533" s="11" t="s">
        <v>304</v>
      </c>
      <c r="M533" s="11" t="s">
        <v>278</v>
      </c>
      <c r="N533" s="11" t="s">
        <v>278</v>
      </c>
      <c r="O533" s="11" t="s">
        <v>278</v>
      </c>
      <c r="P533" s="11" t="s">
        <v>276</v>
      </c>
      <c r="Q533" s="11" t="s">
        <v>276</v>
      </c>
      <c r="R533" s="11" t="s">
        <v>276</v>
      </c>
      <c r="S533" s="11" t="s">
        <v>276</v>
      </c>
      <c r="T533" s="11" t="s">
        <v>276</v>
      </c>
      <c r="U533" s="11" t="s">
        <v>278</v>
      </c>
      <c r="V533" s="11" t="s">
        <v>278</v>
      </c>
      <c r="W533" s="11" t="s">
        <v>276</v>
      </c>
      <c r="X533" s="11" t="s">
        <v>304</v>
      </c>
      <c r="Y533" s="11" t="s">
        <v>276</v>
      </c>
      <c r="Z533" s="11" t="s">
        <v>278</v>
      </c>
      <c r="AA533" s="11" t="s">
        <v>278</v>
      </c>
      <c r="AB533" s="11" t="s">
        <v>304</v>
      </c>
      <c r="AC533" s="11" t="s">
        <v>304</v>
      </c>
      <c r="AD533" s="149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7">
        <v>3</v>
      </c>
    </row>
    <row r="534" spans="1:65">
      <c r="A534" s="29"/>
      <c r="B534" s="19"/>
      <c r="C534" s="9"/>
      <c r="D534" s="25" t="s">
        <v>305</v>
      </c>
      <c r="E534" s="25" t="s">
        <v>116</v>
      </c>
      <c r="F534" s="25" t="s">
        <v>306</v>
      </c>
      <c r="G534" s="25" t="s">
        <v>305</v>
      </c>
      <c r="H534" s="25" t="s">
        <v>307</v>
      </c>
      <c r="I534" s="25" t="s">
        <v>305</v>
      </c>
      <c r="J534" s="25" t="s">
        <v>308</v>
      </c>
      <c r="K534" s="25" t="s">
        <v>307</v>
      </c>
      <c r="L534" s="25" t="s">
        <v>305</v>
      </c>
      <c r="M534" s="25" t="s">
        <v>308</v>
      </c>
      <c r="N534" s="25" t="s">
        <v>308</v>
      </c>
      <c r="O534" s="25" t="s">
        <v>306</v>
      </c>
      <c r="P534" s="25" t="s">
        <v>305</v>
      </c>
      <c r="Q534" s="25" t="s">
        <v>305</v>
      </c>
      <c r="R534" s="25" t="s">
        <v>305</v>
      </c>
      <c r="S534" s="25" t="s">
        <v>305</v>
      </c>
      <c r="T534" s="25" t="s">
        <v>305</v>
      </c>
      <c r="U534" s="25" t="s">
        <v>307</v>
      </c>
      <c r="V534" s="25" t="s">
        <v>279</v>
      </c>
      <c r="W534" s="25" t="s">
        <v>306</v>
      </c>
      <c r="X534" s="25" t="s">
        <v>308</v>
      </c>
      <c r="Y534" s="25" t="s">
        <v>279</v>
      </c>
      <c r="Z534" s="25" t="s">
        <v>308</v>
      </c>
      <c r="AA534" s="25" t="s">
        <v>305</v>
      </c>
      <c r="AB534" s="25" t="s">
        <v>308</v>
      </c>
      <c r="AC534" s="25" t="s">
        <v>309</v>
      </c>
      <c r="AD534" s="149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3</v>
      </c>
    </row>
    <row r="535" spans="1:65">
      <c r="A535" s="29"/>
      <c r="B535" s="18">
        <v>1</v>
      </c>
      <c r="C535" s="14">
        <v>1</v>
      </c>
      <c r="D535" s="200">
        <v>0.2</v>
      </c>
      <c r="E535" s="200">
        <v>0.2</v>
      </c>
      <c r="F535" s="200">
        <v>0.19334957932939045</v>
      </c>
      <c r="G535" s="200">
        <v>0.20333333333333331</v>
      </c>
      <c r="H535" s="200">
        <v>0.2</v>
      </c>
      <c r="I535" s="200">
        <v>0.19</v>
      </c>
      <c r="J535" s="200">
        <v>0.2</v>
      </c>
      <c r="K535" s="200">
        <v>0.21</v>
      </c>
      <c r="L535" s="207">
        <v>0.23300479999999998</v>
      </c>
      <c r="M535" s="200">
        <v>0.19</v>
      </c>
      <c r="N535" s="200">
        <v>0.19</v>
      </c>
      <c r="O535" s="200">
        <v>0.21</v>
      </c>
      <c r="P535" s="200">
        <v>0.17</v>
      </c>
      <c r="Q535" s="200">
        <v>0.18</v>
      </c>
      <c r="R535" s="200">
        <v>0.18</v>
      </c>
      <c r="S535" s="200">
        <v>0.18</v>
      </c>
      <c r="T535" s="200">
        <v>0.18</v>
      </c>
      <c r="U535" s="200">
        <v>0.22058954249884336</v>
      </c>
      <c r="V535" s="207">
        <v>1557.3322800000001</v>
      </c>
      <c r="W535" s="200">
        <v>0.19</v>
      </c>
      <c r="X535" s="200">
        <v>0.193</v>
      </c>
      <c r="Y535" s="200">
        <v>0.18</v>
      </c>
      <c r="Z535" s="200">
        <v>0.2</v>
      </c>
      <c r="AA535" s="200">
        <v>0.2</v>
      </c>
      <c r="AB535" s="200">
        <v>0.214</v>
      </c>
      <c r="AC535" s="200">
        <v>0.184</v>
      </c>
      <c r="AD535" s="201"/>
      <c r="AE535" s="202"/>
      <c r="AF535" s="202"/>
      <c r="AG535" s="202"/>
      <c r="AH535" s="202"/>
      <c r="AI535" s="202"/>
      <c r="AJ535" s="202"/>
      <c r="AK535" s="202"/>
      <c r="AL535" s="202"/>
      <c r="AM535" s="202"/>
      <c r="AN535" s="202"/>
      <c r="AO535" s="202"/>
      <c r="AP535" s="202"/>
      <c r="AQ535" s="202"/>
      <c r="AR535" s="202"/>
      <c r="AS535" s="202"/>
      <c r="AT535" s="202"/>
      <c r="AU535" s="202"/>
      <c r="AV535" s="202"/>
      <c r="AW535" s="202"/>
      <c r="AX535" s="202"/>
      <c r="AY535" s="202"/>
      <c r="AZ535" s="202"/>
      <c r="BA535" s="202"/>
      <c r="BB535" s="202"/>
      <c r="BC535" s="202"/>
      <c r="BD535" s="202"/>
      <c r="BE535" s="202"/>
      <c r="BF535" s="202"/>
      <c r="BG535" s="202"/>
      <c r="BH535" s="202"/>
      <c r="BI535" s="202"/>
      <c r="BJ535" s="202"/>
      <c r="BK535" s="202"/>
      <c r="BL535" s="202"/>
      <c r="BM535" s="203">
        <v>1</v>
      </c>
    </row>
    <row r="536" spans="1:65">
      <c r="A536" s="29"/>
      <c r="B536" s="19">
        <v>1</v>
      </c>
      <c r="C536" s="9">
        <v>2</v>
      </c>
      <c r="D536" s="23">
        <v>0.19</v>
      </c>
      <c r="E536" s="23">
        <v>0.2</v>
      </c>
      <c r="F536" s="23">
        <v>0.19390006335106397</v>
      </c>
      <c r="G536" s="205">
        <v>0.1905</v>
      </c>
      <c r="H536" s="23">
        <v>0.2</v>
      </c>
      <c r="I536" s="23">
        <v>0.2</v>
      </c>
      <c r="J536" s="23">
        <v>0.2</v>
      </c>
      <c r="K536" s="23">
        <v>0.21</v>
      </c>
      <c r="L536" s="208">
        <v>0.23344739999999997</v>
      </c>
      <c r="M536" s="23">
        <v>0.18</v>
      </c>
      <c r="N536" s="23">
        <v>0.19</v>
      </c>
      <c r="O536" s="23">
        <v>0.2</v>
      </c>
      <c r="P536" s="23">
        <v>0.18</v>
      </c>
      <c r="Q536" s="23">
        <v>0.19</v>
      </c>
      <c r="R536" s="23">
        <v>0.18</v>
      </c>
      <c r="S536" s="23">
        <v>0.18</v>
      </c>
      <c r="T536" s="23">
        <v>0.18</v>
      </c>
      <c r="U536" s="205">
        <v>0.239214431758007</v>
      </c>
      <c r="V536" s="208">
        <v>1651.3632000000002</v>
      </c>
      <c r="W536" s="23">
        <v>0.19</v>
      </c>
      <c r="X536" s="23">
        <v>0.19700000000000001</v>
      </c>
      <c r="Y536" s="23">
        <v>0.19</v>
      </c>
      <c r="Z536" s="23">
        <v>0.2</v>
      </c>
      <c r="AA536" s="23">
        <v>0.2</v>
      </c>
      <c r="AB536" s="23">
        <v>0.20799999999999999</v>
      </c>
      <c r="AC536" s="23">
        <v>0.18099999999999999</v>
      </c>
      <c r="AD536" s="201"/>
      <c r="AE536" s="202"/>
      <c r="AF536" s="202"/>
      <c r="AG536" s="202"/>
      <c r="AH536" s="202"/>
      <c r="AI536" s="202"/>
      <c r="AJ536" s="202"/>
      <c r="AK536" s="202"/>
      <c r="AL536" s="202"/>
      <c r="AM536" s="202"/>
      <c r="AN536" s="202"/>
      <c r="AO536" s="202"/>
      <c r="AP536" s="202"/>
      <c r="AQ536" s="202"/>
      <c r="AR536" s="202"/>
      <c r="AS536" s="202"/>
      <c r="AT536" s="202"/>
      <c r="AU536" s="202"/>
      <c r="AV536" s="202"/>
      <c r="AW536" s="202"/>
      <c r="AX536" s="202"/>
      <c r="AY536" s="202"/>
      <c r="AZ536" s="202"/>
      <c r="BA536" s="202"/>
      <c r="BB536" s="202"/>
      <c r="BC536" s="202"/>
      <c r="BD536" s="202"/>
      <c r="BE536" s="202"/>
      <c r="BF536" s="202"/>
      <c r="BG536" s="202"/>
      <c r="BH536" s="202"/>
      <c r="BI536" s="202"/>
      <c r="BJ536" s="202"/>
      <c r="BK536" s="202"/>
      <c r="BL536" s="202"/>
      <c r="BM536" s="203" t="e">
        <v>#N/A</v>
      </c>
    </row>
    <row r="537" spans="1:65">
      <c r="A537" s="29"/>
      <c r="B537" s="19">
        <v>1</v>
      </c>
      <c r="C537" s="9">
        <v>3</v>
      </c>
      <c r="D537" s="23">
        <v>0.18</v>
      </c>
      <c r="E537" s="23">
        <v>0.19</v>
      </c>
      <c r="F537" s="23">
        <v>0.19393016201803231</v>
      </c>
      <c r="G537" s="23">
        <v>0.20933333333333334</v>
      </c>
      <c r="H537" s="23">
        <v>0.2</v>
      </c>
      <c r="I537" s="23">
        <v>0.19</v>
      </c>
      <c r="J537" s="23">
        <v>0.19</v>
      </c>
      <c r="K537" s="23">
        <v>0.21</v>
      </c>
      <c r="L537" s="208">
        <v>0.23834339999999998</v>
      </c>
      <c r="M537" s="23">
        <v>0.19</v>
      </c>
      <c r="N537" s="23">
        <v>0.18</v>
      </c>
      <c r="O537" s="23">
        <v>0.21</v>
      </c>
      <c r="P537" s="23">
        <v>0.18</v>
      </c>
      <c r="Q537" s="23">
        <v>0.18</v>
      </c>
      <c r="R537" s="23">
        <v>0.18</v>
      </c>
      <c r="S537" s="23">
        <v>0.18</v>
      </c>
      <c r="T537" s="23">
        <v>0.18</v>
      </c>
      <c r="U537" s="23">
        <v>0.23483969618201186</v>
      </c>
      <c r="V537" s="208">
        <v>1542.4765199999999</v>
      </c>
      <c r="W537" s="23">
        <v>0.18</v>
      </c>
      <c r="X537" s="23">
        <v>0.19400000000000001</v>
      </c>
      <c r="Y537" s="23">
        <v>0.19</v>
      </c>
      <c r="Z537" s="23">
        <v>0.19</v>
      </c>
      <c r="AA537" s="23">
        <v>0.19</v>
      </c>
      <c r="AB537" s="23">
        <v>0.22100000000000003</v>
      </c>
      <c r="AC537" s="23">
        <v>0.182</v>
      </c>
      <c r="AD537" s="201"/>
      <c r="AE537" s="202"/>
      <c r="AF537" s="202"/>
      <c r="AG537" s="202"/>
      <c r="AH537" s="202"/>
      <c r="AI537" s="202"/>
      <c r="AJ537" s="202"/>
      <c r="AK537" s="202"/>
      <c r="AL537" s="202"/>
      <c r="AM537" s="202"/>
      <c r="AN537" s="202"/>
      <c r="AO537" s="202"/>
      <c r="AP537" s="202"/>
      <c r="AQ537" s="202"/>
      <c r="AR537" s="202"/>
      <c r="AS537" s="202"/>
      <c r="AT537" s="202"/>
      <c r="AU537" s="202"/>
      <c r="AV537" s="202"/>
      <c r="AW537" s="202"/>
      <c r="AX537" s="202"/>
      <c r="AY537" s="202"/>
      <c r="AZ537" s="202"/>
      <c r="BA537" s="202"/>
      <c r="BB537" s="202"/>
      <c r="BC537" s="202"/>
      <c r="BD537" s="202"/>
      <c r="BE537" s="202"/>
      <c r="BF537" s="202"/>
      <c r="BG537" s="202"/>
      <c r="BH537" s="202"/>
      <c r="BI537" s="202"/>
      <c r="BJ537" s="202"/>
      <c r="BK537" s="202"/>
      <c r="BL537" s="202"/>
      <c r="BM537" s="203">
        <v>16</v>
      </c>
    </row>
    <row r="538" spans="1:65">
      <c r="A538" s="29"/>
      <c r="B538" s="19">
        <v>1</v>
      </c>
      <c r="C538" s="9">
        <v>4</v>
      </c>
      <c r="D538" s="23">
        <v>0.19</v>
      </c>
      <c r="E538" s="23">
        <v>0.2</v>
      </c>
      <c r="F538" s="23">
        <v>0.19354398215304761</v>
      </c>
      <c r="G538" s="23">
        <v>0.20633333333333331</v>
      </c>
      <c r="H538" s="23">
        <v>0.2</v>
      </c>
      <c r="I538" s="23">
        <v>0.2</v>
      </c>
      <c r="J538" s="23">
        <v>0.19</v>
      </c>
      <c r="K538" s="23">
        <v>0.21</v>
      </c>
      <c r="L538" s="208">
        <v>0.23790480000000003</v>
      </c>
      <c r="M538" s="23">
        <v>0.2</v>
      </c>
      <c r="N538" s="23">
        <v>0.19</v>
      </c>
      <c r="O538" s="23">
        <v>0.2</v>
      </c>
      <c r="P538" s="23">
        <v>0.17</v>
      </c>
      <c r="Q538" s="23">
        <v>0.18</v>
      </c>
      <c r="R538" s="23">
        <v>0.18</v>
      </c>
      <c r="S538" s="23">
        <v>0.18</v>
      </c>
      <c r="T538" s="23">
        <v>0.18</v>
      </c>
      <c r="U538" s="23">
        <v>0.22179759256995271</v>
      </c>
      <c r="V538" s="208">
        <v>1505.5460399999999</v>
      </c>
      <c r="W538" s="23">
        <v>0.18</v>
      </c>
      <c r="X538" s="23">
        <v>0.19700000000000001</v>
      </c>
      <c r="Y538" s="23">
        <v>0.19</v>
      </c>
      <c r="Z538" s="23">
        <v>0.2</v>
      </c>
      <c r="AA538" s="23">
        <v>0.2</v>
      </c>
      <c r="AB538" s="23">
        <v>0.22799999999999998</v>
      </c>
      <c r="AC538" s="23">
        <v>0.16400000000000001</v>
      </c>
      <c r="AD538" s="201"/>
      <c r="AE538" s="202"/>
      <c r="AF538" s="202"/>
      <c r="AG538" s="202"/>
      <c r="AH538" s="202"/>
      <c r="AI538" s="202"/>
      <c r="AJ538" s="202"/>
      <c r="AK538" s="202"/>
      <c r="AL538" s="202"/>
      <c r="AM538" s="202"/>
      <c r="AN538" s="202"/>
      <c r="AO538" s="202"/>
      <c r="AP538" s="202"/>
      <c r="AQ538" s="202"/>
      <c r="AR538" s="202"/>
      <c r="AS538" s="202"/>
      <c r="AT538" s="202"/>
      <c r="AU538" s="202"/>
      <c r="AV538" s="202"/>
      <c r="AW538" s="202"/>
      <c r="AX538" s="202"/>
      <c r="AY538" s="202"/>
      <c r="AZ538" s="202"/>
      <c r="BA538" s="202"/>
      <c r="BB538" s="202"/>
      <c r="BC538" s="202"/>
      <c r="BD538" s="202"/>
      <c r="BE538" s="202"/>
      <c r="BF538" s="202"/>
      <c r="BG538" s="202"/>
      <c r="BH538" s="202"/>
      <c r="BI538" s="202"/>
      <c r="BJ538" s="202"/>
      <c r="BK538" s="202"/>
      <c r="BL538" s="202"/>
      <c r="BM538" s="203">
        <v>0.19371954147412754</v>
      </c>
    </row>
    <row r="539" spans="1:65">
      <c r="A539" s="29"/>
      <c r="B539" s="19">
        <v>1</v>
      </c>
      <c r="C539" s="9">
        <v>5</v>
      </c>
      <c r="D539" s="23">
        <v>0.19</v>
      </c>
      <c r="E539" s="23">
        <v>0.2</v>
      </c>
      <c r="F539" s="23">
        <v>0.19483953732366183</v>
      </c>
      <c r="G539" s="23">
        <v>0.20333333333333331</v>
      </c>
      <c r="H539" s="23">
        <v>0.2</v>
      </c>
      <c r="I539" s="23">
        <v>0.19</v>
      </c>
      <c r="J539" s="23">
        <v>0.2</v>
      </c>
      <c r="K539" s="23">
        <v>0.21</v>
      </c>
      <c r="L539" s="208">
        <v>0.23692340000000001</v>
      </c>
      <c r="M539" s="23">
        <v>0.2</v>
      </c>
      <c r="N539" s="23">
        <v>0.19</v>
      </c>
      <c r="O539" s="23">
        <v>0.21</v>
      </c>
      <c r="P539" s="23">
        <v>0.17</v>
      </c>
      <c r="Q539" s="23">
        <v>0.18</v>
      </c>
      <c r="R539" s="23">
        <v>0.17</v>
      </c>
      <c r="S539" s="23">
        <v>0.18</v>
      </c>
      <c r="T539" s="23">
        <v>0.18</v>
      </c>
      <c r="U539" s="23">
        <v>0.22785109896007938</v>
      </c>
      <c r="V539" s="208">
        <v>1633.4056799999998</v>
      </c>
      <c r="W539" s="23">
        <v>0.18</v>
      </c>
      <c r="X539" s="23">
        <v>0.19700000000000001</v>
      </c>
      <c r="Y539" s="23">
        <v>0.19</v>
      </c>
      <c r="Z539" s="23">
        <v>0.2</v>
      </c>
      <c r="AA539" s="23">
        <v>0.2</v>
      </c>
      <c r="AB539" s="23">
        <v>0.22300000000000003</v>
      </c>
      <c r="AC539" s="23">
        <v>0.17799999999999999</v>
      </c>
      <c r="AD539" s="201"/>
      <c r="AE539" s="202"/>
      <c r="AF539" s="202"/>
      <c r="AG539" s="202"/>
      <c r="AH539" s="202"/>
      <c r="AI539" s="202"/>
      <c r="AJ539" s="202"/>
      <c r="AK539" s="202"/>
      <c r="AL539" s="202"/>
      <c r="AM539" s="202"/>
      <c r="AN539" s="202"/>
      <c r="AO539" s="202"/>
      <c r="AP539" s="202"/>
      <c r="AQ539" s="202"/>
      <c r="AR539" s="202"/>
      <c r="AS539" s="202"/>
      <c r="AT539" s="202"/>
      <c r="AU539" s="202"/>
      <c r="AV539" s="202"/>
      <c r="AW539" s="202"/>
      <c r="AX539" s="202"/>
      <c r="AY539" s="202"/>
      <c r="AZ539" s="202"/>
      <c r="BA539" s="202"/>
      <c r="BB539" s="202"/>
      <c r="BC539" s="202"/>
      <c r="BD539" s="202"/>
      <c r="BE539" s="202"/>
      <c r="BF539" s="202"/>
      <c r="BG539" s="202"/>
      <c r="BH539" s="202"/>
      <c r="BI539" s="202"/>
      <c r="BJ539" s="202"/>
      <c r="BK539" s="202"/>
      <c r="BL539" s="202"/>
      <c r="BM539" s="203">
        <v>94</v>
      </c>
    </row>
    <row r="540" spans="1:65">
      <c r="A540" s="29"/>
      <c r="B540" s="19">
        <v>1</v>
      </c>
      <c r="C540" s="9">
        <v>6</v>
      </c>
      <c r="D540" s="23">
        <v>0.19</v>
      </c>
      <c r="E540" s="23">
        <v>0.2</v>
      </c>
      <c r="F540" s="23">
        <v>0.19067799446007649</v>
      </c>
      <c r="G540" s="23">
        <v>0.20633333333333331</v>
      </c>
      <c r="H540" s="23">
        <v>0.2</v>
      </c>
      <c r="I540" s="23">
        <v>0.2</v>
      </c>
      <c r="J540" s="23">
        <v>0.2</v>
      </c>
      <c r="K540" s="23">
        <v>0.2</v>
      </c>
      <c r="L540" s="208">
        <v>0.23582800000000004</v>
      </c>
      <c r="M540" s="23">
        <v>0.19</v>
      </c>
      <c r="N540" s="23">
        <v>0.19</v>
      </c>
      <c r="O540" s="23">
        <v>0.2</v>
      </c>
      <c r="P540" s="23">
        <v>0.17</v>
      </c>
      <c r="Q540" s="23">
        <v>0.18</v>
      </c>
      <c r="R540" s="23">
        <v>0.18</v>
      </c>
      <c r="S540" s="23">
        <v>0.18</v>
      </c>
      <c r="T540" s="23">
        <v>0.18</v>
      </c>
      <c r="U540" s="23">
        <v>0.2283992811550212</v>
      </c>
      <c r="V540" s="208">
        <v>1702.3936799999997</v>
      </c>
      <c r="W540" s="23">
        <v>0.17</v>
      </c>
      <c r="X540" s="23">
        <v>0.19400000000000001</v>
      </c>
      <c r="Y540" s="23">
        <v>0.19</v>
      </c>
      <c r="Z540" s="23">
        <v>0.19</v>
      </c>
      <c r="AA540" s="23">
        <v>0.2</v>
      </c>
      <c r="AB540" s="23">
        <v>0.218</v>
      </c>
      <c r="AC540" s="205">
        <v>0.21199999999999999</v>
      </c>
      <c r="AD540" s="201"/>
      <c r="AE540" s="202"/>
      <c r="AF540" s="202"/>
      <c r="AG540" s="202"/>
      <c r="AH540" s="202"/>
      <c r="AI540" s="202"/>
      <c r="AJ540" s="202"/>
      <c r="AK540" s="202"/>
      <c r="AL540" s="202"/>
      <c r="AM540" s="202"/>
      <c r="AN540" s="202"/>
      <c r="AO540" s="202"/>
      <c r="AP540" s="202"/>
      <c r="AQ540" s="202"/>
      <c r="AR540" s="202"/>
      <c r="AS540" s="202"/>
      <c r="AT540" s="202"/>
      <c r="AU540" s="202"/>
      <c r="AV540" s="202"/>
      <c r="AW540" s="202"/>
      <c r="AX540" s="202"/>
      <c r="AY540" s="202"/>
      <c r="AZ540" s="202"/>
      <c r="BA540" s="202"/>
      <c r="BB540" s="202"/>
      <c r="BC540" s="202"/>
      <c r="BD540" s="202"/>
      <c r="BE540" s="202"/>
      <c r="BF540" s="202"/>
      <c r="BG540" s="202"/>
      <c r="BH540" s="202"/>
      <c r="BI540" s="202"/>
      <c r="BJ540" s="202"/>
      <c r="BK540" s="202"/>
      <c r="BL540" s="202"/>
      <c r="BM540" s="56"/>
    </row>
    <row r="541" spans="1:65">
      <c r="A541" s="29"/>
      <c r="B541" s="20" t="s">
        <v>269</v>
      </c>
      <c r="C541" s="12"/>
      <c r="D541" s="206">
        <v>0.18999999999999997</v>
      </c>
      <c r="E541" s="206">
        <v>0.19833333333333333</v>
      </c>
      <c r="F541" s="206">
        <v>0.19337355310587878</v>
      </c>
      <c r="G541" s="206">
        <v>0.20319444444444443</v>
      </c>
      <c r="H541" s="206">
        <v>0.19999999999999998</v>
      </c>
      <c r="I541" s="206">
        <v>0.19499999999999998</v>
      </c>
      <c r="J541" s="206">
        <v>0.19666666666666666</v>
      </c>
      <c r="K541" s="206">
        <v>0.20833333333333334</v>
      </c>
      <c r="L541" s="206">
        <v>0.23590863333333334</v>
      </c>
      <c r="M541" s="206">
        <v>0.19166666666666665</v>
      </c>
      <c r="N541" s="206">
        <v>0.18833333333333332</v>
      </c>
      <c r="O541" s="206">
        <v>0.20499999999999999</v>
      </c>
      <c r="P541" s="206">
        <v>0.17333333333333334</v>
      </c>
      <c r="Q541" s="206">
        <v>0.18166666666666664</v>
      </c>
      <c r="R541" s="206">
        <v>0.17833333333333334</v>
      </c>
      <c r="S541" s="206">
        <v>0.17999999999999997</v>
      </c>
      <c r="T541" s="206">
        <v>0.17999999999999997</v>
      </c>
      <c r="U541" s="206">
        <v>0.22878194052065259</v>
      </c>
      <c r="V541" s="206">
        <v>1598.7529000000002</v>
      </c>
      <c r="W541" s="206">
        <v>0.18166666666666664</v>
      </c>
      <c r="X541" s="206">
        <v>0.19533333333333336</v>
      </c>
      <c r="Y541" s="206">
        <v>0.18833333333333332</v>
      </c>
      <c r="Z541" s="206">
        <v>0.19666666666666666</v>
      </c>
      <c r="AA541" s="206">
        <v>0.19833333333333333</v>
      </c>
      <c r="AB541" s="206">
        <v>0.21866666666666668</v>
      </c>
      <c r="AC541" s="206">
        <v>0.1835</v>
      </c>
      <c r="AD541" s="201"/>
      <c r="AE541" s="202"/>
      <c r="AF541" s="202"/>
      <c r="AG541" s="202"/>
      <c r="AH541" s="202"/>
      <c r="AI541" s="202"/>
      <c r="AJ541" s="202"/>
      <c r="AK541" s="202"/>
      <c r="AL541" s="202"/>
      <c r="AM541" s="202"/>
      <c r="AN541" s="202"/>
      <c r="AO541" s="202"/>
      <c r="AP541" s="202"/>
      <c r="AQ541" s="202"/>
      <c r="AR541" s="202"/>
      <c r="AS541" s="202"/>
      <c r="AT541" s="202"/>
      <c r="AU541" s="202"/>
      <c r="AV541" s="202"/>
      <c r="AW541" s="202"/>
      <c r="AX541" s="202"/>
      <c r="AY541" s="202"/>
      <c r="AZ541" s="202"/>
      <c r="BA541" s="202"/>
      <c r="BB541" s="202"/>
      <c r="BC541" s="202"/>
      <c r="BD541" s="202"/>
      <c r="BE541" s="202"/>
      <c r="BF541" s="202"/>
      <c r="BG541" s="202"/>
      <c r="BH541" s="202"/>
      <c r="BI541" s="202"/>
      <c r="BJ541" s="202"/>
      <c r="BK541" s="202"/>
      <c r="BL541" s="202"/>
      <c r="BM541" s="56"/>
    </row>
    <row r="542" spans="1:65">
      <c r="A542" s="29"/>
      <c r="B542" s="3" t="s">
        <v>270</v>
      </c>
      <c r="C542" s="28"/>
      <c r="D542" s="23">
        <v>0.19</v>
      </c>
      <c r="E542" s="23">
        <v>0.2</v>
      </c>
      <c r="F542" s="23">
        <v>0.1937220227520558</v>
      </c>
      <c r="G542" s="23">
        <v>0.20483333333333331</v>
      </c>
      <c r="H542" s="23">
        <v>0.2</v>
      </c>
      <c r="I542" s="23">
        <v>0.19500000000000001</v>
      </c>
      <c r="J542" s="23">
        <v>0.2</v>
      </c>
      <c r="K542" s="23">
        <v>0.21</v>
      </c>
      <c r="L542" s="23">
        <v>0.23637570000000002</v>
      </c>
      <c r="M542" s="23">
        <v>0.19</v>
      </c>
      <c r="N542" s="23">
        <v>0.19</v>
      </c>
      <c r="O542" s="23">
        <v>0.20500000000000002</v>
      </c>
      <c r="P542" s="23">
        <v>0.17</v>
      </c>
      <c r="Q542" s="23">
        <v>0.18</v>
      </c>
      <c r="R542" s="23">
        <v>0.18</v>
      </c>
      <c r="S542" s="23">
        <v>0.18</v>
      </c>
      <c r="T542" s="23">
        <v>0.18</v>
      </c>
      <c r="U542" s="23">
        <v>0.22812519005755028</v>
      </c>
      <c r="V542" s="23">
        <v>1595.36898</v>
      </c>
      <c r="W542" s="23">
        <v>0.18</v>
      </c>
      <c r="X542" s="23">
        <v>0.19550000000000001</v>
      </c>
      <c r="Y542" s="23">
        <v>0.19</v>
      </c>
      <c r="Z542" s="23">
        <v>0.2</v>
      </c>
      <c r="AA542" s="23">
        <v>0.2</v>
      </c>
      <c r="AB542" s="23">
        <v>0.21950000000000003</v>
      </c>
      <c r="AC542" s="23">
        <v>0.18149999999999999</v>
      </c>
      <c r="AD542" s="201"/>
      <c r="AE542" s="202"/>
      <c r="AF542" s="202"/>
      <c r="AG542" s="202"/>
      <c r="AH542" s="202"/>
      <c r="AI542" s="202"/>
      <c r="AJ542" s="202"/>
      <c r="AK542" s="202"/>
      <c r="AL542" s="202"/>
      <c r="AM542" s="202"/>
      <c r="AN542" s="202"/>
      <c r="AO542" s="202"/>
      <c r="AP542" s="202"/>
      <c r="AQ542" s="202"/>
      <c r="AR542" s="202"/>
      <c r="AS542" s="202"/>
      <c r="AT542" s="202"/>
      <c r="AU542" s="202"/>
      <c r="AV542" s="202"/>
      <c r="AW542" s="202"/>
      <c r="AX542" s="202"/>
      <c r="AY542" s="202"/>
      <c r="AZ542" s="202"/>
      <c r="BA542" s="202"/>
      <c r="BB542" s="202"/>
      <c r="BC542" s="202"/>
      <c r="BD542" s="202"/>
      <c r="BE542" s="202"/>
      <c r="BF542" s="202"/>
      <c r="BG542" s="202"/>
      <c r="BH542" s="202"/>
      <c r="BI542" s="202"/>
      <c r="BJ542" s="202"/>
      <c r="BK542" s="202"/>
      <c r="BL542" s="202"/>
      <c r="BM542" s="56"/>
    </row>
    <row r="543" spans="1:65">
      <c r="A543" s="29"/>
      <c r="B543" s="3" t="s">
        <v>271</v>
      </c>
      <c r="C543" s="28"/>
      <c r="D543" s="23">
        <v>6.324555320336764E-3</v>
      </c>
      <c r="E543" s="23">
        <v>4.0824829046386341E-3</v>
      </c>
      <c r="F543" s="23">
        <v>1.4164599155076798E-3</v>
      </c>
      <c r="G543" s="23">
        <v>6.6117880138991678E-3</v>
      </c>
      <c r="H543" s="23">
        <v>3.0404709722440586E-17</v>
      </c>
      <c r="I543" s="23">
        <v>5.4772255750516665E-3</v>
      </c>
      <c r="J543" s="23">
        <v>5.1639777949432277E-3</v>
      </c>
      <c r="K543" s="23">
        <v>4.0824829046386219E-3</v>
      </c>
      <c r="L543" s="23">
        <v>2.2556125887808658E-3</v>
      </c>
      <c r="M543" s="23">
        <v>7.5277265270908165E-3</v>
      </c>
      <c r="N543" s="23">
        <v>4.0824829046386341E-3</v>
      </c>
      <c r="O543" s="23">
        <v>5.4772255750516509E-3</v>
      </c>
      <c r="P543" s="23">
        <v>5.163977794943213E-3</v>
      </c>
      <c r="Q543" s="23">
        <v>4.0824829046386332E-3</v>
      </c>
      <c r="R543" s="23">
        <v>4.0824829046386219E-3</v>
      </c>
      <c r="S543" s="23">
        <v>3.0404709722440586E-17</v>
      </c>
      <c r="T543" s="23">
        <v>3.0404709722440586E-17</v>
      </c>
      <c r="U543" s="23">
        <v>7.2448971409591733E-3</v>
      </c>
      <c r="V543" s="23">
        <v>75.206765074659558</v>
      </c>
      <c r="W543" s="23">
        <v>7.5277265270908087E-3</v>
      </c>
      <c r="X543" s="23">
        <v>1.8618986725025273E-3</v>
      </c>
      <c r="Y543" s="23">
        <v>4.0824829046386341E-3</v>
      </c>
      <c r="Z543" s="23">
        <v>5.1639777949432277E-3</v>
      </c>
      <c r="AA543" s="23">
        <v>4.0824829046386341E-3</v>
      </c>
      <c r="AB543" s="23">
        <v>7.0332543439482354E-3</v>
      </c>
      <c r="AC543" s="23">
        <v>1.5693947878083446E-2</v>
      </c>
      <c r="AD543" s="201"/>
      <c r="AE543" s="202"/>
      <c r="AF543" s="202"/>
      <c r="AG543" s="202"/>
      <c r="AH543" s="202"/>
      <c r="AI543" s="202"/>
      <c r="AJ543" s="202"/>
      <c r="AK543" s="202"/>
      <c r="AL543" s="202"/>
      <c r="AM543" s="202"/>
      <c r="AN543" s="202"/>
      <c r="AO543" s="202"/>
      <c r="AP543" s="202"/>
      <c r="AQ543" s="202"/>
      <c r="AR543" s="202"/>
      <c r="AS543" s="202"/>
      <c r="AT543" s="202"/>
      <c r="AU543" s="202"/>
      <c r="AV543" s="202"/>
      <c r="AW543" s="202"/>
      <c r="AX543" s="202"/>
      <c r="AY543" s="202"/>
      <c r="AZ543" s="202"/>
      <c r="BA543" s="202"/>
      <c r="BB543" s="202"/>
      <c r="BC543" s="202"/>
      <c r="BD543" s="202"/>
      <c r="BE543" s="202"/>
      <c r="BF543" s="202"/>
      <c r="BG543" s="202"/>
      <c r="BH543" s="202"/>
      <c r="BI543" s="202"/>
      <c r="BJ543" s="202"/>
      <c r="BK543" s="202"/>
      <c r="BL543" s="202"/>
      <c r="BM543" s="56"/>
    </row>
    <row r="544" spans="1:65">
      <c r="A544" s="29"/>
      <c r="B544" s="3" t="s">
        <v>86</v>
      </c>
      <c r="C544" s="28"/>
      <c r="D544" s="13">
        <v>3.3287133264930338E-2</v>
      </c>
      <c r="E544" s="13">
        <v>2.0583947418346054E-2</v>
      </c>
      <c r="F544" s="13">
        <v>7.3249929618458137E-3</v>
      </c>
      <c r="G544" s="13">
        <v>3.2539216473051275E-2</v>
      </c>
      <c r="H544" s="13">
        <v>1.5202354861220294E-16</v>
      </c>
      <c r="I544" s="13">
        <v>2.8088336282316242E-2</v>
      </c>
      <c r="J544" s="13">
        <v>2.6257514211575735E-2</v>
      </c>
      <c r="K544" s="13">
        <v>1.9595917942265385E-2</v>
      </c>
      <c r="L544" s="13">
        <v>9.5613821203132422E-3</v>
      </c>
      <c r="M544" s="13">
        <v>3.9275094923952092E-2</v>
      </c>
      <c r="N544" s="13">
        <v>2.1676900378612217E-2</v>
      </c>
      <c r="O544" s="13">
        <v>2.6718173536837322E-2</v>
      </c>
      <c r="P544" s="13">
        <v>2.9792179586210842E-2</v>
      </c>
      <c r="Q544" s="13">
        <v>2.247238296131358E-2</v>
      </c>
      <c r="R544" s="13">
        <v>2.2892427502646476E-2</v>
      </c>
      <c r="S544" s="13">
        <v>1.6891505401355884E-16</v>
      </c>
      <c r="T544" s="13">
        <v>1.6891505401355884E-16</v>
      </c>
      <c r="U544" s="13">
        <v>3.1667259769156311E-2</v>
      </c>
      <c r="V544" s="13">
        <v>4.7040893608173942E-2</v>
      </c>
      <c r="W544" s="13">
        <v>4.1437026754628313E-2</v>
      </c>
      <c r="X544" s="13">
        <v>9.531904466736487E-3</v>
      </c>
      <c r="Y544" s="13">
        <v>2.1676900378612217E-2</v>
      </c>
      <c r="Z544" s="13">
        <v>2.6257514211575735E-2</v>
      </c>
      <c r="AA544" s="13">
        <v>2.0583947418346054E-2</v>
      </c>
      <c r="AB544" s="13">
        <v>3.216427291439742E-2</v>
      </c>
      <c r="AC544" s="13">
        <v>8.5525601515441127E-2</v>
      </c>
      <c r="AD544" s="149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3" t="s">
        <v>272</v>
      </c>
      <c r="C545" s="28"/>
      <c r="D545" s="13">
        <v>-1.9200651858988227E-2</v>
      </c>
      <c r="E545" s="13">
        <v>2.3816863410354383E-2</v>
      </c>
      <c r="F545" s="13">
        <v>-1.786027189698669E-3</v>
      </c>
      <c r="G545" s="13">
        <v>4.8910413984137646E-2</v>
      </c>
      <c r="H545" s="13">
        <v>3.2420366464222861E-2</v>
      </c>
      <c r="I545" s="13">
        <v>6.6098573026174279E-3</v>
      </c>
      <c r="J545" s="13">
        <v>1.5213360356485905E-2</v>
      </c>
      <c r="K545" s="13">
        <v>7.5437881733565693E-2</v>
      </c>
      <c r="L545" s="13">
        <v>0.21778438839037007</v>
      </c>
      <c r="M545" s="13">
        <v>-1.0597148805119749E-2</v>
      </c>
      <c r="N545" s="13">
        <v>-2.7804154912856704E-2</v>
      </c>
      <c r="O545" s="13">
        <v>5.8230875625828515E-2</v>
      </c>
      <c r="P545" s="13">
        <v>-0.10523568239767334</v>
      </c>
      <c r="Q545" s="13">
        <v>-6.2218167128330837E-2</v>
      </c>
      <c r="R545" s="13">
        <v>-7.9425173236067792E-2</v>
      </c>
      <c r="S545" s="13">
        <v>-7.0821670182199425E-2</v>
      </c>
      <c r="T545" s="13">
        <v>-7.0821670182199425E-2</v>
      </c>
      <c r="U545" s="13">
        <v>0.18099567436364117</v>
      </c>
      <c r="V545" s="13">
        <v>8251.9252745186968</v>
      </c>
      <c r="W545" s="13">
        <v>-6.2218167128330837E-2</v>
      </c>
      <c r="X545" s="13">
        <v>8.3305579133912122E-3</v>
      </c>
      <c r="Y545" s="13">
        <v>-2.7804154912856704E-2</v>
      </c>
      <c r="Z545" s="13">
        <v>1.5213360356485905E-2</v>
      </c>
      <c r="AA545" s="13">
        <v>2.3816863410354383E-2</v>
      </c>
      <c r="AB545" s="13">
        <v>0.12877960066755056</v>
      </c>
      <c r="AC545" s="13">
        <v>-5.2754313769075356E-2</v>
      </c>
      <c r="AD545" s="149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29"/>
      <c r="B546" s="45" t="s">
        <v>273</v>
      </c>
      <c r="C546" s="46"/>
      <c r="D546" s="44">
        <v>0.39</v>
      </c>
      <c r="E546" s="44">
        <v>0.24</v>
      </c>
      <c r="F546" s="44">
        <v>0.14000000000000001</v>
      </c>
      <c r="G546" s="44">
        <v>0.61</v>
      </c>
      <c r="H546" s="44">
        <v>0.36</v>
      </c>
      <c r="I546" s="44">
        <v>0.01</v>
      </c>
      <c r="J546" s="44">
        <v>0.11</v>
      </c>
      <c r="K546" s="44">
        <v>0.99</v>
      </c>
      <c r="L546" s="44">
        <v>3.08</v>
      </c>
      <c r="M546" s="44">
        <v>0.26</v>
      </c>
      <c r="N546" s="44">
        <v>0.52</v>
      </c>
      <c r="O546" s="44">
        <v>0.74</v>
      </c>
      <c r="P546" s="44">
        <v>1.65</v>
      </c>
      <c r="Q546" s="44">
        <v>1.02</v>
      </c>
      <c r="R546" s="44">
        <v>1.27</v>
      </c>
      <c r="S546" s="44">
        <v>1.1499999999999999</v>
      </c>
      <c r="T546" s="44">
        <v>1.1499999999999999</v>
      </c>
      <c r="U546" s="44">
        <v>2.54</v>
      </c>
      <c r="V546" s="44">
        <v>120700.4</v>
      </c>
      <c r="W546" s="44">
        <v>1.02</v>
      </c>
      <c r="X546" s="44">
        <v>0.01</v>
      </c>
      <c r="Y546" s="44">
        <v>0.52</v>
      </c>
      <c r="Z546" s="44">
        <v>0.11</v>
      </c>
      <c r="AA546" s="44">
        <v>0.24</v>
      </c>
      <c r="AB546" s="44">
        <v>1.77</v>
      </c>
      <c r="AC546" s="44">
        <v>0.88</v>
      </c>
      <c r="AD546" s="149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B547" s="3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BM547" s="55"/>
    </row>
    <row r="548" spans="1:65" ht="15">
      <c r="B548" s="8" t="s">
        <v>575</v>
      </c>
      <c r="BM548" s="27" t="s">
        <v>66</v>
      </c>
    </row>
    <row r="549" spans="1:65" ht="15">
      <c r="A549" s="24" t="s">
        <v>56</v>
      </c>
      <c r="B549" s="18" t="s">
        <v>110</v>
      </c>
      <c r="C549" s="15" t="s">
        <v>111</v>
      </c>
      <c r="D549" s="16" t="s">
        <v>234</v>
      </c>
      <c r="E549" s="17" t="s">
        <v>234</v>
      </c>
      <c r="F549" s="17" t="s">
        <v>234</v>
      </c>
      <c r="G549" s="17" t="s">
        <v>234</v>
      </c>
      <c r="H549" s="17" t="s">
        <v>234</v>
      </c>
      <c r="I549" s="17" t="s">
        <v>234</v>
      </c>
      <c r="J549" s="17" t="s">
        <v>234</v>
      </c>
      <c r="K549" s="17" t="s">
        <v>234</v>
      </c>
      <c r="L549" s="17" t="s">
        <v>234</v>
      </c>
      <c r="M549" s="17" t="s">
        <v>234</v>
      </c>
      <c r="N549" s="17" t="s">
        <v>234</v>
      </c>
      <c r="O549" s="17" t="s">
        <v>234</v>
      </c>
      <c r="P549" s="17" t="s">
        <v>234</v>
      </c>
      <c r="Q549" s="17" t="s">
        <v>234</v>
      </c>
      <c r="R549" s="17" t="s">
        <v>234</v>
      </c>
      <c r="S549" s="17" t="s">
        <v>234</v>
      </c>
      <c r="T549" s="17" t="s">
        <v>234</v>
      </c>
      <c r="U549" s="17" t="s">
        <v>234</v>
      </c>
      <c r="V549" s="17" t="s">
        <v>234</v>
      </c>
      <c r="W549" s="17" t="s">
        <v>234</v>
      </c>
      <c r="X549" s="17" t="s">
        <v>234</v>
      </c>
      <c r="Y549" s="17" t="s">
        <v>234</v>
      </c>
      <c r="Z549" s="17" t="s">
        <v>234</v>
      </c>
      <c r="AA549" s="17" t="s">
        <v>234</v>
      </c>
      <c r="AB549" s="17" t="s">
        <v>234</v>
      </c>
      <c r="AC549" s="17" t="s">
        <v>234</v>
      </c>
      <c r="AD549" s="149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>
        <v>1</v>
      </c>
    </row>
    <row r="550" spans="1:65">
      <c r="A550" s="29"/>
      <c r="B550" s="19" t="s">
        <v>235</v>
      </c>
      <c r="C550" s="9" t="s">
        <v>235</v>
      </c>
      <c r="D550" s="147" t="s">
        <v>237</v>
      </c>
      <c r="E550" s="148" t="s">
        <v>238</v>
      </c>
      <c r="F550" s="148" t="s">
        <v>239</v>
      </c>
      <c r="G550" s="148" t="s">
        <v>240</v>
      </c>
      <c r="H550" s="148" t="s">
        <v>241</v>
      </c>
      <c r="I550" s="148" t="s">
        <v>242</v>
      </c>
      <c r="J550" s="148" t="s">
        <v>243</v>
      </c>
      <c r="K550" s="148" t="s">
        <v>244</v>
      </c>
      <c r="L550" s="148" t="s">
        <v>245</v>
      </c>
      <c r="M550" s="148" t="s">
        <v>247</v>
      </c>
      <c r="N550" s="148" t="s">
        <v>248</v>
      </c>
      <c r="O550" s="148" t="s">
        <v>249</v>
      </c>
      <c r="P550" s="148" t="s">
        <v>250</v>
      </c>
      <c r="Q550" s="148" t="s">
        <v>251</v>
      </c>
      <c r="R550" s="148" t="s">
        <v>252</v>
      </c>
      <c r="S550" s="148" t="s">
        <v>253</v>
      </c>
      <c r="T550" s="148" t="s">
        <v>254</v>
      </c>
      <c r="U550" s="148" t="s">
        <v>255</v>
      </c>
      <c r="V550" s="148" t="s">
        <v>256</v>
      </c>
      <c r="W550" s="148" t="s">
        <v>257</v>
      </c>
      <c r="X550" s="148" t="s">
        <v>258</v>
      </c>
      <c r="Y550" s="148" t="s">
        <v>259</v>
      </c>
      <c r="Z550" s="148" t="s">
        <v>260</v>
      </c>
      <c r="AA550" s="148" t="s">
        <v>261</v>
      </c>
      <c r="AB550" s="148" t="s">
        <v>262</v>
      </c>
      <c r="AC550" s="148" t="s">
        <v>263</v>
      </c>
      <c r="AD550" s="149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 t="s">
        <v>1</v>
      </c>
    </row>
    <row r="551" spans="1:65">
      <c r="A551" s="29"/>
      <c r="B551" s="19"/>
      <c r="C551" s="9"/>
      <c r="D551" s="10" t="s">
        <v>276</v>
      </c>
      <c r="E551" s="11" t="s">
        <v>304</v>
      </c>
      <c r="F551" s="11" t="s">
        <v>276</v>
      </c>
      <c r="G551" s="11" t="s">
        <v>304</v>
      </c>
      <c r="H551" s="11" t="s">
        <v>304</v>
      </c>
      <c r="I551" s="11" t="s">
        <v>278</v>
      </c>
      <c r="J551" s="11" t="s">
        <v>304</v>
      </c>
      <c r="K551" s="11" t="s">
        <v>278</v>
      </c>
      <c r="L551" s="11" t="s">
        <v>304</v>
      </c>
      <c r="M551" s="11" t="s">
        <v>278</v>
      </c>
      <c r="N551" s="11" t="s">
        <v>278</v>
      </c>
      <c r="O551" s="11" t="s">
        <v>278</v>
      </c>
      <c r="P551" s="11" t="s">
        <v>276</v>
      </c>
      <c r="Q551" s="11" t="s">
        <v>276</v>
      </c>
      <c r="R551" s="11" t="s">
        <v>276</v>
      </c>
      <c r="S551" s="11" t="s">
        <v>276</v>
      </c>
      <c r="T551" s="11" t="s">
        <v>276</v>
      </c>
      <c r="U551" s="11" t="s">
        <v>278</v>
      </c>
      <c r="V551" s="11" t="s">
        <v>278</v>
      </c>
      <c r="W551" s="11" t="s">
        <v>278</v>
      </c>
      <c r="X551" s="11" t="s">
        <v>304</v>
      </c>
      <c r="Y551" s="11" t="s">
        <v>276</v>
      </c>
      <c r="Z551" s="11" t="s">
        <v>278</v>
      </c>
      <c r="AA551" s="11" t="s">
        <v>278</v>
      </c>
      <c r="AB551" s="11" t="s">
        <v>304</v>
      </c>
      <c r="AC551" s="11" t="s">
        <v>276</v>
      </c>
      <c r="AD551" s="149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3</v>
      </c>
    </row>
    <row r="552" spans="1:65">
      <c r="A552" s="29"/>
      <c r="B552" s="19"/>
      <c r="C552" s="9"/>
      <c r="D552" s="25" t="s">
        <v>305</v>
      </c>
      <c r="E552" s="25" t="s">
        <v>116</v>
      </c>
      <c r="F552" s="25" t="s">
        <v>306</v>
      </c>
      <c r="G552" s="25" t="s">
        <v>305</v>
      </c>
      <c r="H552" s="25" t="s">
        <v>307</v>
      </c>
      <c r="I552" s="25" t="s">
        <v>305</v>
      </c>
      <c r="J552" s="25" t="s">
        <v>308</v>
      </c>
      <c r="K552" s="25" t="s">
        <v>307</v>
      </c>
      <c r="L552" s="25" t="s">
        <v>305</v>
      </c>
      <c r="M552" s="25" t="s">
        <v>308</v>
      </c>
      <c r="N552" s="25" t="s">
        <v>308</v>
      </c>
      <c r="O552" s="25" t="s">
        <v>306</v>
      </c>
      <c r="P552" s="25" t="s">
        <v>305</v>
      </c>
      <c r="Q552" s="25" t="s">
        <v>305</v>
      </c>
      <c r="R552" s="25" t="s">
        <v>305</v>
      </c>
      <c r="S552" s="25" t="s">
        <v>305</v>
      </c>
      <c r="T552" s="25" t="s">
        <v>305</v>
      </c>
      <c r="U552" s="25" t="s">
        <v>307</v>
      </c>
      <c r="V552" s="25" t="s">
        <v>279</v>
      </c>
      <c r="W552" s="25" t="s">
        <v>306</v>
      </c>
      <c r="X552" s="25" t="s">
        <v>308</v>
      </c>
      <c r="Y552" s="25" t="s">
        <v>279</v>
      </c>
      <c r="Z552" s="25" t="s">
        <v>308</v>
      </c>
      <c r="AA552" s="25" t="s">
        <v>305</v>
      </c>
      <c r="AB552" s="25" t="s">
        <v>308</v>
      </c>
      <c r="AC552" s="25" t="s">
        <v>309</v>
      </c>
      <c r="AD552" s="149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3</v>
      </c>
    </row>
    <row r="553" spans="1:65">
      <c r="A553" s="29"/>
      <c r="B553" s="18">
        <v>1</v>
      </c>
      <c r="C553" s="14">
        <v>1</v>
      </c>
      <c r="D553" s="200">
        <v>3.1100000000000003E-2</v>
      </c>
      <c r="E553" s="200">
        <v>3.1300000000000001E-2</v>
      </c>
      <c r="F553" s="200">
        <v>3.087228837832226E-2</v>
      </c>
      <c r="G553" s="207">
        <v>3.5619500000000005E-2</v>
      </c>
      <c r="H553" s="200">
        <v>3.1380000000000005E-2</v>
      </c>
      <c r="I553" s="200">
        <v>3.0400000000000003E-2</v>
      </c>
      <c r="J553" s="200">
        <v>2.9599999999999998E-2</v>
      </c>
      <c r="K553" s="200">
        <v>3.1899999999999998E-2</v>
      </c>
      <c r="L553" s="200">
        <v>2.8552460000000005E-2</v>
      </c>
      <c r="M553" s="200">
        <v>3.0600000000000002E-2</v>
      </c>
      <c r="N553" s="200">
        <v>3.1100000000000003E-2</v>
      </c>
      <c r="O553" s="200">
        <v>3.0400000000000003E-2</v>
      </c>
      <c r="P553" s="200">
        <v>3.0400000000000003E-2</v>
      </c>
      <c r="Q553" s="200">
        <v>3.1399999999999997E-2</v>
      </c>
      <c r="R553" s="200">
        <v>3.0699999999999998E-2</v>
      </c>
      <c r="S553" s="200">
        <v>3.0200000000000001E-2</v>
      </c>
      <c r="T553" s="200">
        <v>3.0600000000000002E-2</v>
      </c>
      <c r="U553" s="200">
        <v>3.3079096296303449E-2</v>
      </c>
      <c r="V553" s="200">
        <v>3.0782851000000003E-2</v>
      </c>
      <c r="W553" s="200">
        <v>3.0499999999999999E-2</v>
      </c>
      <c r="X553" s="200">
        <v>3.0699999999999998E-2</v>
      </c>
      <c r="Y553" s="200">
        <v>3.1E-2</v>
      </c>
      <c r="Z553" s="200">
        <v>3.3399999999999999E-2</v>
      </c>
      <c r="AA553" s="200">
        <v>2.9799999999999997E-2</v>
      </c>
      <c r="AB553" s="207">
        <v>3.4699999999999995E-2</v>
      </c>
      <c r="AC553" s="200">
        <v>3.1699999999999999E-2</v>
      </c>
      <c r="AD553" s="201"/>
      <c r="AE553" s="202"/>
      <c r="AF553" s="202"/>
      <c r="AG553" s="202"/>
      <c r="AH553" s="202"/>
      <c r="AI553" s="202"/>
      <c r="AJ553" s="202"/>
      <c r="AK553" s="202"/>
      <c r="AL553" s="202"/>
      <c r="AM553" s="202"/>
      <c r="AN553" s="202"/>
      <c r="AO553" s="202"/>
      <c r="AP553" s="202"/>
      <c r="AQ553" s="202"/>
      <c r="AR553" s="202"/>
      <c r="AS553" s="202"/>
      <c r="AT553" s="202"/>
      <c r="AU553" s="202"/>
      <c r="AV553" s="202"/>
      <c r="AW553" s="202"/>
      <c r="AX553" s="202"/>
      <c r="AY553" s="202"/>
      <c r="AZ553" s="202"/>
      <c r="BA553" s="202"/>
      <c r="BB553" s="202"/>
      <c r="BC553" s="202"/>
      <c r="BD553" s="202"/>
      <c r="BE553" s="202"/>
      <c r="BF553" s="202"/>
      <c r="BG553" s="202"/>
      <c r="BH553" s="202"/>
      <c r="BI553" s="202"/>
      <c r="BJ553" s="202"/>
      <c r="BK553" s="202"/>
      <c r="BL553" s="202"/>
      <c r="BM553" s="203">
        <v>1</v>
      </c>
    </row>
    <row r="554" spans="1:65">
      <c r="A554" s="29"/>
      <c r="B554" s="19">
        <v>1</v>
      </c>
      <c r="C554" s="9">
        <v>2</v>
      </c>
      <c r="D554" s="23">
        <v>2.9599999999999998E-2</v>
      </c>
      <c r="E554" s="23">
        <v>3.0800000000000001E-2</v>
      </c>
      <c r="F554" s="23">
        <v>3.0693192926436873E-2</v>
      </c>
      <c r="G554" s="208">
        <v>3.5195230000000001E-2</v>
      </c>
      <c r="H554" s="23">
        <v>3.124E-2</v>
      </c>
      <c r="I554" s="23">
        <v>3.1300000000000001E-2</v>
      </c>
      <c r="J554" s="23">
        <v>3.0300000000000001E-2</v>
      </c>
      <c r="K554" s="23">
        <v>3.15E-2</v>
      </c>
      <c r="L554" s="23">
        <v>2.8089780000000002E-2</v>
      </c>
      <c r="M554" s="23">
        <v>3.0499999999999999E-2</v>
      </c>
      <c r="N554" s="23">
        <v>3.1399999999999997E-2</v>
      </c>
      <c r="O554" s="23">
        <v>0.03</v>
      </c>
      <c r="P554" s="23">
        <v>3.1300000000000001E-2</v>
      </c>
      <c r="Q554" s="23">
        <v>3.2800000000000003E-2</v>
      </c>
      <c r="R554" s="23">
        <v>2.9799999999999997E-2</v>
      </c>
      <c r="S554" s="23">
        <v>2.9899999999999999E-2</v>
      </c>
      <c r="T554" s="23">
        <v>3.0699999999999998E-2</v>
      </c>
      <c r="U554" s="23">
        <v>3.3273889157217247E-2</v>
      </c>
      <c r="V554" s="23">
        <v>3.2699237999999999E-2</v>
      </c>
      <c r="W554" s="23">
        <v>3.0499999999999999E-2</v>
      </c>
      <c r="X554" s="23">
        <v>3.0899999999999997E-2</v>
      </c>
      <c r="Y554" s="23">
        <v>3.1300000000000001E-2</v>
      </c>
      <c r="Z554" s="23">
        <v>3.4099999999999998E-2</v>
      </c>
      <c r="AA554" s="23">
        <v>2.9899999999999999E-2</v>
      </c>
      <c r="AB554" s="208">
        <v>3.32E-2</v>
      </c>
      <c r="AC554" s="23">
        <v>3.0499999999999999E-2</v>
      </c>
      <c r="AD554" s="201"/>
      <c r="AE554" s="202"/>
      <c r="AF554" s="202"/>
      <c r="AG554" s="202"/>
      <c r="AH554" s="202"/>
      <c r="AI554" s="202"/>
      <c r="AJ554" s="202"/>
      <c r="AK554" s="202"/>
      <c r="AL554" s="202"/>
      <c r="AM554" s="202"/>
      <c r="AN554" s="202"/>
      <c r="AO554" s="202"/>
      <c r="AP554" s="202"/>
      <c r="AQ554" s="202"/>
      <c r="AR554" s="202"/>
      <c r="AS554" s="202"/>
      <c r="AT554" s="202"/>
      <c r="AU554" s="202"/>
      <c r="AV554" s="202"/>
      <c r="AW554" s="202"/>
      <c r="AX554" s="202"/>
      <c r="AY554" s="202"/>
      <c r="AZ554" s="202"/>
      <c r="BA554" s="202"/>
      <c r="BB554" s="202"/>
      <c r="BC554" s="202"/>
      <c r="BD554" s="202"/>
      <c r="BE554" s="202"/>
      <c r="BF554" s="202"/>
      <c r="BG554" s="202"/>
      <c r="BH554" s="202"/>
      <c r="BI554" s="202"/>
      <c r="BJ554" s="202"/>
      <c r="BK554" s="202"/>
      <c r="BL554" s="202"/>
      <c r="BM554" s="203">
        <v>27</v>
      </c>
    </row>
    <row r="555" spans="1:65">
      <c r="A555" s="29"/>
      <c r="B555" s="19">
        <v>1</v>
      </c>
      <c r="C555" s="9">
        <v>3</v>
      </c>
      <c r="D555" s="23">
        <v>2.8200000000000003E-2</v>
      </c>
      <c r="E555" s="23">
        <v>0.03</v>
      </c>
      <c r="F555" s="205">
        <v>3.20157269607554E-2</v>
      </c>
      <c r="G555" s="208">
        <v>3.5122333333333339E-2</v>
      </c>
      <c r="H555" s="23">
        <v>3.1530000000000002E-2</v>
      </c>
      <c r="I555" s="23">
        <v>3.1199999999999999E-2</v>
      </c>
      <c r="J555" s="23">
        <v>2.9300000000000003E-2</v>
      </c>
      <c r="K555" s="23">
        <v>3.1300000000000001E-2</v>
      </c>
      <c r="L555" s="23">
        <v>2.8012259999999997E-2</v>
      </c>
      <c r="M555" s="23">
        <v>3.0300000000000001E-2</v>
      </c>
      <c r="N555" s="23">
        <v>3.1199999999999999E-2</v>
      </c>
      <c r="O555" s="23">
        <v>3.0899999999999997E-2</v>
      </c>
      <c r="P555" s="23">
        <v>3.1100000000000003E-2</v>
      </c>
      <c r="Q555" s="23">
        <v>3.1799999999999995E-2</v>
      </c>
      <c r="R555" s="23">
        <v>3.1E-2</v>
      </c>
      <c r="S555" s="23">
        <v>2.9700000000000001E-2</v>
      </c>
      <c r="T555" s="23">
        <v>3.0300000000000001E-2</v>
      </c>
      <c r="U555" s="23">
        <v>3.2721277929073457E-2</v>
      </c>
      <c r="V555" s="23">
        <v>3.0603859000000004E-2</v>
      </c>
      <c r="W555" s="23">
        <v>3.0400000000000003E-2</v>
      </c>
      <c r="X555" s="23">
        <v>3.0200000000000001E-2</v>
      </c>
      <c r="Y555" s="23">
        <v>3.2199999999999999E-2</v>
      </c>
      <c r="Z555" s="23">
        <v>3.2600000000000004E-2</v>
      </c>
      <c r="AA555" s="23">
        <v>2.9399999999999999E-2</v>
      </c>
      <c r="AB555" s="208">
        <v>3.49E-2</v>
      </c>
      <c r="AC555" s="23">
        <v>3.1599999999999996E-2</v>
      </c>
      <c r="AD555" s="201"/>
      <c r="AE555" s="202"/>
      <c r="AF555" s="202"/>
      <c r="AG555" s="202"/>
      <c r="AH555" s="202"/>
      <c r="AI555" s="202"/>
      <c r="AJ555" s="202"/>
      <c r="AK555" s="202"/>
      <c r="AL555" s="202"/>
      <c r="AM555" s="202"/>
      <c r="AN555" s="202"/>
      <c r="AO555" s="202"/>
      <c r="AP555" s="202"/>
      <c r="AQ555" s="202"/>
      <c r="AR555" s="202"/>
      <c r="AS555" s="202"/>
      <c r="AT555" s="202"/>
      <c r="AU555" s="202"/>
      <c r="AV555" s="202"/>
      <c r="AW555" s="202"/>
      <c r="AX555" s="202"/>
      <c r="AY555" s="202"/>
      <c r="AZ555" s="202"/>
      <c r="BA555" s="202"/>
      <c r="BB555" s="202"/>
      <c r="BC555" s="202"/>
      <c r="BD555" s="202"/>
      <c r="BE555" s="202"/>
      <c r="BF555" s="202"/>
      <c r="BG555" s="202"/>
      <c r="BH555" s="202"/>
      <c r="BI555" s="202"/>
      <c r="BJ555" s="202"/>
      <c r="BK555" s="202"/>
      <c r="BL555" s="202"/>
      <c r="BM555" s="203">
        <v>16</v>
      </c>
    </row>
    <row r="556" spans="1:65">
      <c r="A556" s="29"/>
      <c r="B556" s="19">
        <v>1</v>
      </c>
      <c r="C556" s="9">
        <v>4</v>
      </c>
      <c r="D556" s="23">
        <v>3.0099999999999998E-2</v>
      </c>
      <c r="E556" s="23">
        <v>3.1E-2</v>
      </c>
      <c r="F556" s="23">
        <v>3.0609164765470757E-2</v>
      </c>
      <c r="G556" s="208">
        <v>3.5211999999999993E-2</v>
      </c>
      <c r="H556" s="23">
        <v>3.177E-2</v>
      </c>
      <c r="I556" s="23">
        <v>3.1E-2</v>
      </c>
      <c r="J556" s="23">
        <v>2.9799999999999997E-2</v>
      </c>
      <c r="K556" s="23">
        <v>3.1599999999999996E-2</v>
      </c>
      <c r="L556" s="23">
        <v>2.8397820000000001E-2</v>
      </c>
      <c r="M556" s="23">
        <v>3.0800000000000001E-2</v>
      </c>
      <c r="N556" s="23">
        <v>3.1699999999999999E-2</v>
      </c>
      <c r="O556" s="23">
        <v>2.8499999999999998E-2</v>
      </c>
      <c r="P556" s="23">
        <v>3.0200000000000001E-2</v>
      </c>
      <c r="Q556" s="23">
        <v>3.2500000000000001E-2</v>
      </c>
      <c r="R556" s="23">
        <v>3.0899999999999997E-2</v>
      </c>
      <c r="S556" s="23">
        <v>2.9899999999999999E-2</v>
      </c>
      <c r="T556" s="23">
        <v>3.0400000000000003E-2</v>
      </c>
      <c r="U556" s="23">
        <v>3.2555666882820716E-2</v>
      </c>
      <c r="V556" s="23">
        <v>3.1199695999999999E-2</v>
      </c>
      <c r="W556" s="23">
        <v>3.0499999999999999E-2</v>
      </c>
      <c r="X556" s="23">
        <v>3.1300000000000001E-2</v>
      </c>
      <c r="Y556" s="23">
        <v>3.2000000000000001E-2</v>
      </c>
      <c r="Z556" s="23">
        <v>3.27E-2</v>
      </c>
      <c r="AA556" s="23">
        <v>3.0099999999999998E-2</v>
      </c>
      <c r="AB556" s="208">
        <v>3.6900000000000002E-2</v>
      </c>
      <c r="AC556" s="23">
        <v>3.0499999999999999E-2</v>
      </c>
      <c r="AD556" s="201"/>
      <c r="AE556" s="202"/>
      <c r="AF556" s="202"/>
      <c r="AG556" s="202"/>
      <c r="AH556" s="202"/>
      <c r="AI556" s="202"/>
      <c r="AJ556" s="202"/>
      <c r="AK556" s="202"/>
      <c r="AL556" s="202"/>
      <c r="AM556" s="202"/>
      <c r="AN556" s="202"/>
      <c r="AO556" s="202"/>
      <c r="AP556" s="202"/>
      <c r="AQ556" s="202"/>
      <c r="AR556" s="202"/>
      <c r="AS556" s="202"/>
      <c r="AT556" s="202"/>
      <c r="AU556" s="202"/>
      <c r="AV556" s="202"/>
      <c r="AW556" s="202"/>
      <c r="AX556" s="202"/>
      <c r="AY556" s="202"/>
      <c r="AZ556" s="202"/>
      <c r="BA556" s="202"/>
      <c r="BB556" s="202"/>
      <c r="BC556" s="202"/>
      <c r="BD556" s="202"/>
      <c r="BE556" s="202"/>
      <c r="BF556" s="202"/>
      <c r="BG556" s="202"/>
      <c r="BH556" s="202"/>
      <c r="BI556" s="202"/>
      <c r="BJ556" s="202"/>
      <c r="BK556" s="202"/>
      <c r="BL556" s="202"/>
      <c r="BM556" s="203">
        <v>3.0855252465184793E-2</v>
      </c>
    </row>
    <row r="557" spans="1:65">
      <c r="A557" s="29"/>
      <c r="B557" s="19">
        <v>1</v>
      </c>
      <c r="C557" s="9">
        <v>5</v>
      </c>
      <c r="D557" s="23">
        <v>2.9899999999999999E-2</v>
      </c>
      <c r="E557" s="23">
        <v>3.0899999999999997E-2</v>
      </c>
      <c r="F557" s="23">
        <v>3.0859067359425923E-2</v>
      </c>
      <c r="G557" s="208">
        <v>3.4852333333333339E-2</v>
      </c>
      <c r="H557" s="23">
        <v>3.1969999999999998E-2</v>
      </c>
      <c r="I557" s="23">
        <v>2.9899999999999999E-2</v>
      </c>
      <c r="J557" s="23">
        <v>2.9899999999999999E-2</v>
      </c>
      <c r="K557" s="23">
        <v>3.1799999999999995E-2</v>
      </c>
      <c r="L557" s="23">
        <v>2.8645460000000005E-2</v>
      </c>
      <c r="M557" s="23">
        <v>3.0699999999999998E-2</v>
      </c>
      <c r="N557" s="205">
        <v>3.27E-2</v>
      </c>
      <c r="O557" s="23">
        <v>3.0499999999999999E-2</v>
      </c>
      <c r="P557" s="23">
        <v>3.0600000000000002E-2</v>
      </c>
      <c r="Q557" s="23">
        <v>3.2000000000000001E-2</v>
      </c>
      <c r="R557" s="23">
        <v>2.9500000000000002E-2</v>
      </c>
      <c r="S557" s="23">
        <v>3.0099999999999998E-2</v>
      </c>
      <c r="T557" s="23">
        <v>3.0400000000000003E-2</v>
      </c>
      <c r="U557" s="23">
        <v>3.350848914446776E-2</v>
      </c>
      <c r="V557" s="23">
        <v>3.2859343000000006E-2</v>
      </c>
      <c r="W557" s="23">
        <v>3.0600000000000002E-2</v>
      </c>
      <c r="X557" s="23">
        <v>3.15E-2</v>
      </c>
      <c r="Y557" s="23">
        <v>3.2000000000000001E-2</v>
      </c>
      <c r="Z557" s="23">
        <v>3.1599999999999996E-2</v>
      </c>
      <c r="AA557" s="23">
        <v>3.0200000000000001E-2</v>
      </c>
      <c r="AB557" s="208">
        <v>3.5400000000000001E-2</v>
      </c>
      <c r="AC557" s="23">
        <v>3.0699999999999998E-2</v>
      </c>
      <c r="AD557" s="201"/>
      <c r="AE557" s="202"/>
      <c r="AF557" s="202"/>
      <c r="AG557" s="202"/>
      <c r="AH557" s="202"/>
      <c r="AI557" s="202"/>
      <c r="AJ557" s="202"/>
      <c r="AK557" s="202"/>
      <c r="AL557" s="202"/>
      <c r="AM557" s="202"/>
      <c r="AN557" s="202"/>
      <c r="AO557" s="202"/>
      <c r="AP557" s="202"/>
      <c r="AQ557" s="202"/>
      <c r="AR557" s="202"/>
      <c r="AS557" s="202"/>
      <c r="AT557" s="202"/>
      <c r="AU557" s="202"/>
      <c r="AV557" s="202"/>
      <c r="AW557" s="202"/>
      <c r="AX557" s="202"/>
      <c r="AY557" s="202"/>
      <c r="AZ557" s="202"/>
      <c r="BA557" s="202"/>
      <c r="BB557" s="202"/>
      <c r="BC557" s="202"/>
      <c r="BD557" s="202"/>
      <c r="BE557" s="202"/>
      <c r="BF557" s="202"/>
      <c r="BG557" s="202"/>
      <c r="BH557" s="202"/>
      <c r="BI557" s="202"/>
      <c r="BJ557" s="202"/>
      <c r="BK557" s="202"/>
      <c r="BL557" s="202"/>
      <c r="BM557" s="203">
        <v>95</v>
      </c>
    </row>
    <row r="558" spans="1:65">
      <c r="A558" s="29"/>
      <c r="B558" s="19">
        <v>1</v>
      </c>
      <c r="C558" s="9">
        <v>6</v>
      </c>
      <c r="D558" s="23">
        <v>2.9500000000000002E-2</v>
      </c>
      <c r="E558" s="23">
        <v>3.1699999999999999E-2</v>
      </c>
      <c r="F558" s="23">
        <v>3.0283081066608052E-2</v>
      </c>
      <c r="G558" s="208">
        <v>3.535233333333334E-2</v>
      </c>
      <c r="H558" s="23">
        <v>3.1039999999999995E-2</v>
      </c>
      <c r="I558" s="23">
        <v>3.1E-2</v>
      </c>
      <c r="J558" s="23">
        <v>2.9700000000000001E-2</v>
      </c>
      <c r="K558" s="23">
        <v>3.1300000000000001E-2</v>
      </c>
      <c r="L558" s="23">
        <v>2.8257459999999998E-2</v>
      </c>
      <c r="M558" s="23">
        <v>3.0600000000000002E-2</v>
      </c>
      <c r="N558" s="23">
        <v>3.1399999999999997E-2</v>
      </c>
      <c r="O558" s="23">
        <v>2.9899999999999999E-2</v>
      </c>
      <c r="P558" s="23">
        <v>3.0499999999999999E-2</v>
      </c>
      <c r="Q558" s="23">
        <v>3.2099999999999997E-2</v>
      </c>
      <c r="R558" s="23">
        <v>3.0499999999999999E-2</v>
      </c>
      <c r="S558" s="23">
        <v>2.9599999999999998E-2</v>
      </c>
      <c r="T558" s="23">
        <v>3.0300000000000001E-2</v>
      </c>
      <c r="U558" s="23">
        <v>3.320968218120935E-2</v>
      </c>
      <c r="V558" s="23">
        <v>3.3037873000000002E-2</v>
      </c>
      <c r="W558" s="23">
        <v>3.0600000000000002E-2</v>
      </c>
      <c r="X558" s="23">
        <v>3.0800000000000001E-2</v>
      </c>
      <c r="Y558" s="23">
        <v>3.1699999999999999E-2</v>
      </c>
      <c r="Z558" s="23">
        <v>3.1899999999999998E-2</v>
      </c>
      <c r="AA558" s="23">
        <v>3.0699999999999998E-2</v>
      </c>
      <c r="AB558" s="208">
        <v>3.5299999999999998E-2</v>
      </c>
      <c r="AC558" s="23">
        <v>3.0699999999999998E-2</v>
      </c>
      <c r="AD558" s="201"/>
      <c r="AE558" s="202"/>
      <c r="AF558" s="202"/>
      <c r="AG558" s="202"/>
      <c r="AH558" s="202"/>
      <c r="AI558" s="202"/>
      <c r="AJ558" s="202"/>
      <c r="AK558" s="202"/>
      <c r="AL558" s="202"/>
      <c r="AM558" s="202"/>
      <c r="AN558" s="202"/>
      <c r="AO558" s="202"/>
      <c r="AP558" s="202"/>
      <c r="AQ558" s="202"/>
      <c r="AR558" s="202"/>
      <c r="AS558" s="202"/>
      <c r="AT558" s="202"/>
      <c r="AU558" s="202"/>
      <c r="AV558" s="202"/>
      <c r="AW558" s="202"/>
      <c r="AX558" s="202"/>
      <c r="AY558" s="202"/>
      <c r="AZ558" s="202"/>
      <c r="BA558" s="202"/>
      <c r="BB558" s="202"/>
      <c r="BC558" s="202"/>
      <c r="BD558" s="202"/>
      <c r="BE558" s="202"/>
      <c r="BF558" s="202"/>
      <c r="BG558" s="202"/>
      <c r="BH558" s="202"/>
      <c r="BI558" s="202"/>
      <c r="BJ558" s="202"/>
      <c r="BK558" s="202"/>
      <c r="BL558" s="202"/>
      <c r="BM558" s="56"/>
    </row>
    <row r="559" spans="1:65">
      <c r="A559" s="29"/>
      <c r="B559" s="20" t="s">
        <v>269</v>
      </c>
      <c r="C559" s="12"/>
      <c r="D559" s="206">
        <v>2.9733333333333334E-2</v>
      </c>
      <c r="E559" s="206">
        <v>3.0950000000000002E-2</v>
      </c>
      <c r="F559" s="206">
        <v>3.0888753576169877E-2</v>
      </c>
      <c r="G559" s="206">
        <v>3.5225621666666672E-2</v>
      </c>
      <c r="H559" s="206">
        <v>3.1488333333333333E-2</v>
      </c>
      <c r="I559" s="206">
        <v>3.0800000000000004E-2</v>
      </c>
      <c r="J559" s="206">
        <v>2.9766666666666667E-2</v>
      </c>
      <c r="K559" s="206">
        <v>3.1566666666666666E-2</v>
      </c>
      <c r="L559" s="206">
        <v>2.8325873333333335E-2</v>
      </c>
      <c r="M559" s="206">
        <v>3.0583333333333334E-2</v>
      </c>
      <c r="N559" s="206">
        <v>3.1583333333333331E-2</v>
      </c>
      <c r="O559" s="206">
        <v>3.0033333333333332E-2</v>
      </c>
      <c r="P559" s="206">
        <v>3.0683333333333337E-2</v>
      </c>
      <c r="Q559" s="206">
        <v>3.2099999999999997E-2</v>
      </c>
      <c r="R559" s="206">
        <v>3.04E-2</v>
      </c>
      <c r="S559" s="206">
        <v>2.9899999999999996E-2</v>
      </c>
      <c r="T559" s="206">
        <v>3.0450000000000001E-2</v>
      </c>
      <c r="U559" s="206">
        <v>3.3058016931848656E-2</v>
      </c>
      <c r="V559" s="206">
        <v>3.1863809999999999E-2</v>
      </c>
      <c r="W559" s="206">
        <v>3.0516666666666675E-2</v>
      </c>
      <c r="X559" s="206">
        <v>3.0899999999999997E-2</v>
      </c>
      <c r="Y559" s="206">
        <v>3.1699999999999999E-2</v>
      </c>
      <c r="Z559" s="206">
        <v>3.2716666666666665E-2</v>
      </c>
      <c r="AA559" s="206">
        <v>3.0016666666666667E-2</v>
      </c>
      <c r="AB559" s="206">
        <v>3.5066666666666663E-2</v>
      </c>
      <c r="AC559" s="206">
        <v>3.0950000000000002E-2</v>
      </c>
      <c r="AD559" s="201"/>
      <c r="AE559" s="202"/>
      <c r="AF559" s="202"/>
      <c r="AG559" s="202"/>
      <c r="AH559" s="202"/>
      <c r="AI559" s="202"/>
      <c r="AJ559" s="202"/>
      <c r="AK559" s="202"/>
      <c r="AL559" s="202"/>
      <c r="AM559" s="202"/>
      <c r="AN559" s="202"/>
      <c r="AO559" s="202"/>
      <c r="AP559" s="202"/>
      <c r="AQ559" s="202"/>
      <c r="AR559" s="202"/>
      <c r="AS559" s="202"/>
      <c r="AT559" s="202"/>
      <c r="AU559" s="202"/>
      <c r="AV559" s="202"/>
      <c r="AW559" s="202"/>
      <c r="AX559" s="202"/>
      <c r="AY559" s="202"/>
      <c r="AZ559" s="202"/>
      <c r="BA559" s="202"/>
      <c r="BB559" s="202"/>
      <c r="BC559" s="202"/>
      <c r="BD559" s="202"/>
      <c r="BE559" s="202"/>
      <c r="BF559" s="202"/>
      <c r="BG559" s="202"/>
      <c r="BH559" s="202"/>
      <c r="BI559" s="202"/>
      <c r="BJ559" s="202"/>
      <c r="BK559" s="202"/>
      <c r="BL559" s="202"/>
      <c r="BM559" s="56"/>
    </row>
    <row r="560" spans="1:65">
      <c r="A560" s="29"/>
      <c r="B560" s="3" t="s">
        <v>270</v>
      </c>
      <c r="C560" s="28"/>
      <c r="D560" s="23">
        <v>2.9749999999999999E-2</v>
      </c>
      <c r="E560" s="23">
        <v>3.0949999999999998E-2</v>
      </c>
      <c r="F560" s="23">
        <v>3.0776130142931398E-2</v>
      </c>
      <c r="G560" s="23">
        <v>3.5203614999999994E-2</v>
      </c>
      <c r="H560" s="23">
        <v>3.1455000000000004E-2</v>
      </c>
      <c r="I560" s="23">
        <v>3.1E-2</v>
      </c>
      <c r="J560" s="23">
        <v>2.9749999999999999E-2</v>
      </c>
      <c r="K560" s="23">
        <v>3.1549999999999995E-2</v>
      </c>
      <c r="L560" s="23">
        <v>2.8327640000000001E-2</v>
      </c>
      <c r="M560" s="23">
        <v>3.0600000000000002E-2</v>
      </c>
      <c r="N560" s="23">
        <v>3.1399999999999997E-2</v>
      </c>
      <c r="O560" s="23">
        <v>3.0200000000000001E-2</v>
      </c>
      <c r="P560" s="23">
        <v>3.0550000000000001E-2</v>
      </c>
      <c r="Q560" s="23">
        <v>3.2049999999999995E-2</v>
      </c>
      <c r="R560" s="23">
        <v>3.0599999999999999E-2</v>
      </c>
      <c r="S560" s="23">
        <v>2.9899999999999999E-2</v>
      </c>
      <c r="T560" s="23">
        <v>3.0400000000000003E-2</v>
      </c>
      <c r="U560" s="23">
        <v>3.31443892387564E-2</v>
      </c>
      <c r="V560" s="23">
        <v>3.1949466999999995E-2</v>
      </c>
      <c r="W560" s="23">
        <v>3.0499999999999999E-2</v>
      </c>
      <c r="X560" s="23">
        <v>3.0849999999999999E-2</v>
      </c>
      <c r="Y560" s="23">
        <v>3.1850000000000003E-2</v>
      </c>
      <c r="Z560" s="23">
        <v>3.2649999999999998E-2</v>
      </c>
      <c r="AA560" s="23">
        <v>0.03</v>
      </c>
      <c r="AB560" s="23">
        <v>3.5099999999999999E-2</v>
      </c>
      <c r="AC560" s="23">
        <v>3.0699999999999998E-2</v>
      </c>
      <c r="AD560" s="201"/>
      <c r="AE560" s="202"/>
      <c r="AF560" s="202"/>
      <c r="AG560" s="202"/>
      <c r="AH560" s="202"/>
      <c r="AI560" s="202"/>
      <c r="AJ560" s="202"/>
      <c r="AK560" s="202"/>
      <c r="AL560" s="202"/>
      <c r="AM560" s="202"/>
      <c r="AN560" s="202"/>
      <c r="AO560" s="202"/>
      <c r="AP560" s="202"/>
      <c r="AQ560" s="202"/>
      <c r="AR560" s="202"/>
      <c r="AS560" s="202"/>
      <c r="AT560" s="202"/>
      <c r="AU560" s="202"/>
      <c r="AV560" s="202"/>
      <c r="AW560" s="202"/>
      <c r="AX560" s="202"/>
      <c r="AY560" s="202"/>
      <c r="AZ560" s="202"/>
      <c r="BA560" s="202"/>
      <c r="BB560" s="202"/>
      <c r="BC560" s="202"/>
      <c r="BD560" s="202"/>
      <c r="BE560" s="202"/>
      <c r="BF560" s="202"/>
      <c r="BG560" s="202"/>
      <c r="BH560" s="202"/>
      <c r="BI560" s="202"/>
      <c r="BJ560" s="202"/>
      <c r="BK560" s="202"/>
      <c r="BL560" s="202"/>
      <c r="BM560" s="56"/>
    </row>
    <row r="561" spans="1:65">
      <c r="A561" s="29"/>
      <c r="B561" s="3" t="s">
        <v>271</v>
      </c>
      <c r="C561" s="28"/>
      <c r="D561" s="23">
        <v>9.4375137968994046E-4</v>
      </c>
      <c r="E561" s="23">
        <v>5.6833088953531317E-4</v>
      </c>
      <c r="F561" s="23">
        <v>5.9236381445863838E-4</v>
      </c>
      <c r="G561" s="23">
        <v>2.5389677065689527E-4</v>
      </c>
      <c r="H561" s="23">
        <v>3.427778678191856E-4</v>
      </c>
      <c r="I561" s="23">
        <v>5.403702434442515E-4</v>
      </c>
      <c r="J561" s="23">
        <v>3.3266599866332337E-4</v>
      </c>
      <c r="K561" s="23">
        <v>2.5033311140691228E-4</v>
      </c>
      <c r="L561" s="23">
        <v>2.5196319053914996E-4</v>
      </c>
      <c r="M561" s="23">
        <v>1.722401424368508E-4</v>
      </c>
      <c r="N561" s="23">
        <v>5.8452259722500607E-4</v>
      </c>
      <c r="O561" s="23">
        <v>8.3346665600170689E-4</v>
      </c>
      <c r="P561" s="23">
        <v>4.2622372841814757E-4</v>
      </c>
      <c r="Q561" s="23">
        <v>4.9799598391955162E-4</v>
      </c>
      <c r="R561" s="23">
        <v>6.1318838867023496E-4</v>
      </c>
      <c r="S561" s="23">
        <v>2.2803508501982803E-4</v>
      </c>
      <c r="T561" s="23">
        <v>1.6431676725154904E-4</v>
      </c>
      <c r="U561" s="23">
        <v>3.5741333138130348E-4</v>
      </c>
      <c r="V561" s="23">
        <v>1.1193253425452313E-3</v>
      </c>
      <c r="W561" s="23">
        <v>7.5277265270908109E-5</v>
      </c>
      <c r="X561" s="23">
        <v>4.6043457732885363E-4</v>
      </c>
      <c r="Y561" s="23">
        <v>4.6475800154488988E-4</v>
      </c>
      <c r="Z561" s="23">
        <v>9.2826002104295533E-4</v>
      </c>
      <c r="AA561" s="23">
        <v>4.3550736694878848E-4</v>
      </c>
      <c r="AB561" s="23">
        <v>1.1977757163453718E-3</v>
      </c>
      <c r="AC561" s="23">
        <v>5.5045435778091484E-4</v>
      </c>
      <c r="AD561" s="201"/>
      <c r="AE561" s="202"/>
      <c r="AF561" s="202"/>
      <c r="AG561" s="202"/>
      <c r="AH561" s="202"/>
      <c r="AI561" s="202"/>
      <c r="AJ561" s="202"/>
      <c r="AK561" s="202"/>
      <c r="AL561" s="202"/>
      <c r="AM561" s="202"/>
      <c r="AN561" s="202"/>
      <c r="AO561" s="202"/>
      <c r="AP561" s="202"/>
      <c r="AQ561" s="202"/>
      <c r="AR561" s="202"/>
      <c r="AS561" s="202"/>
      <c r="AT561" s="202"/>
      <c r="AU561" s="202"/>
      <c r="AV561" s="202"/>
      <c r="AW561" s="202"/>
      <c r="AX561" s="202"/>
      <c r="AY561" s="202"/>
      <c r="AZ561" s="202"/>
      <c r="BA561" s="202"/>
      <c r="BB561" s="202"/>
      <c r="BC561" s="202"/>
      <c r="BD561" s="202"/>
      <c r="BE561" s="202"/>
      <c r="BF561" s="202"/>
      <c r="BG561" s="202"/>
      <c r="BH561" s="202"/>
      <c r="BI561" s="202"/>
      <c r="BJ561" s="202"/>
      <c r="BK561" s="202"/>
      <c r="BL561" s="202"/>
      <c r="BM561" s="56"/>
    </row>
    <row r="562" spans="1:65">
      <c r="A562" s="29"/>
      <c r="B562" s="3" t="s">
        <v>86</v>
      </c>
      <c r="C562" s="28"/>
      <c r="D562" s="13">
        <v>3.1740517254145978E-2</v>
      </c>
      <c r="E562" s="13">
        <v>1.836287203668217E-2</v>
      </c>
      <c r="F562" s="13">
        <v>1.9177329800566523E-2</v>
      </c>
      <c r="G562" s="13">
        <v>7.2077300170731379E-3</v>
      </c>
      <c r="H562" s="13">
        <v>1.0885868876912685E-2</v>
      </c>
      <c r="I562" s="13">
        <v>1.7544488423514658E-2</v>
      </c>
      <c r="J562" s="13">
        <v>1.1175789428779061E-2</v>
      </c>
      <c r="K562" s="13">
        <v>7.9302991997965873E-3</v>
      </c>
      <c r="L562" s="13">
        <v>8.8951605330609383E-3</v>
      </c>
      <c r="M562" s="13">
        <v>5.6318302704147401E-3</v>
      </c>
      <c r="N562" s="13">
        <v>1.8507311785488319E-2</v>
      </c>
      <c r="O562" s="13">
        <v>2.7751386992287689E-2</v>
      </c>
      <c r="P562" s="13">
        <v>1.3891050355833162E-2</v>
      </c>
      <c r="Q562" s="13">
        <v>1.5513893580048338E-2</v>
      </c>
      <c r="R562" s="13">
        <v>2.0170670679941941E-2</v>
      </c>
      <c r="S562" s="13">
        <v>7.6265914722350526E-3</v>
      </c>
      <c r="T562" s="13">
        <v>5.3962813547306747E-3</v>
      </c>
      <c r="U562" s="13">
        <v>1.081169908401146E-2</v>
      </c>
      <c r="V562" s="13">
        <v>3.5128421320150711E-2</v>
      </c>
      <c r="W562" s="13">
        <v>2.4667591022689709E-3</v>
      </c>
      <c r="X562" s="13">
        <v>1.4900795382810798E-2</v>
      </c>
      <c r="Y562" s="13">
        <v>1.4661135695422394E-2</v>
      </c>
      <c r="Z562" s="13">
        <v>2.8372695498001692E-2</v>
      </c>
      <c r="AA562" s="13">
        <v>1.4508851758427156E-2</v>
      </c>
      <c r="AB562" s="13">
        <v>3.4157102177149387E-2</v>
      </c>
      <c r="AC562" s="13">
        <v>1.7785278118931012E-2</v>
      </c>
      <c r="AD562" s="149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29"/>
      <c r="B563" s="3" t="s">
        <v>272</v>
      </c>
      <c r="C563" s="28"/>
      <c r="D563" s="13">
        <v>-3.6360717939915244E-2</v>
      </c>
      <c r="E563" s="13">
        <v>3.0707100816016464E-3</v>
      </c>
      <c r="F563" s="13">
        <v>1.0857506683144003E-3</v>
      </c>
      <c r="G563" s="13">
        <v>0.14164101254440031</v>
      </c>
      <c r="H563" s="13">
        <v>2.051776658975224E-2</v>
      </c>
      <c r="I563" s="13">
        <v>-1.7906988525577816E-3</v>
      </c>
      <c r="J563" s="13">
        <v>-3.5280404843435309E-2</v>
      </c>
      <c r="K563" s="13">
        <v>2.3056502366480158E-2</v>
      </c>
      <c r="L563" s="13">
        <v>-8.1975642063063847E-2</v>
      </c>
      <c r="M563" s="13">
        <v>-8.8127339796774118E-3</v>
      </c>
      <c r="N563" s="13">
        <v>2.359665891472007E-2</v>
      </c>
      <c r="O563" s="13">
        <v>-2.6637900071596055E-2</v>
      </c>
      <c r="P563" s="13">
        <v>-5.5717946902376081E-3</v>
      </c>
      <c r="Q563" s="13">
        <v>4.0341511910158667E-2</v>
      </c>
      <c r="R563" s="13">
        <v>-1.4754456010316996E-2</v>
      </c>
      <c r="S563" s="13">
        <v>-3.0959152457515793E-2</v>
      </c>
      <c r="T563" s="13">
        <v>-1.3133986365597039E-2</v>
      </c>
      <c r="U563" s="13">
        <v>7.1390259053927041E-2</v>
      </c>
      <c r="V563" s="13">
        <v>3.2686737402430888E-2</v>
      </c>
      <c r="W563" s="13">
        <v>-1.0973360172637059E-2</v>
      </c>
      <c r="X563" s="13">
        <v>1.450240436881689E-3</v>
      </c>
      <c r="Y563" s="13">
        <v>2.7377754752399674E-2</v>
      </c>
      <c r="Z563" s="13">
        <v>6.0327304195037179E-2</v>
      </c>
      <c r="AA563" s="13">
        <v>-2.7178056619835966E-2</v>
      </c>
      <c r="AB563" s="13">
        <v>0.13648937749687118</v>
      </c>
      <c r="AC563" s="13">
        <v>3.0707100816016464E-3</v>
      </c>
      <c r="AD563" s="149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29"/>
      <c r="B564" s="45" t="s">
        <v>273</v>
      </c>
      <c r="C564" s="46"/>
      <c r="D564" s="44">
        <v>1.05</v>
      </c>
      <c r="E564" s="44">
        <v>0.05</v>
      </c>
      <c r="F564" s="44">
        <v>0.01</v>
      </c>
      <c r="G564" s="44">
        <v>3.91</v>
      </c>
      <c r="H564" s="44">
        <v>0.54</v>
      </c>
      <c r="I564" s="44">
        <v>0.09</v>
      </c>
      <c r="J564" s="44">
        <v>1.02</v>
      </c>
      <c r="K564" s="44">
        <v>0.61</v>
      </c>
      <c r="L564" s="44">
        <v>2.3199999999999998</v>
      </c>
      <c r="M564" s="44">
        <v>0.28000000000000003</v>
      </c>
      <c r="N564" s="44">
        <v>0.62</v>
      </c>
      <c r="O564" s="44">
        <v>0.78</v>
      </c>
      <c r="P564" s="44">
        <v>0.19</v>
      </c>
      <c r="Q564" s="44">
        <v>1.0900000000000001</v>
      </c>
      <c r="R564" s="44">
        <v>0.45</v>
      </c>
      <c r="S564" s="44">
        <v>0.9</v>
      </c>
      <c r="T564" s="44">
        <v>0.4</v>
      </c>
      <c r="U564" s="44">
        <v>1.95</v>
      </c>
      <c r="V564" s="44">
        <v>0.87</v>
      </c>
      <c r="W564" s="44">
        <v>0.34</v>
      </c>
      <c r="X564" s="44">
        <v>0.01</v>
      </c>
      <c r="Y564" s="44">
        <v>0.73</v>
      </c>
      <c r="Z564" s="44">
        <v>1.64</v>
      </c>
      <c r="AA564" s="44">
        <v>0.79</v>
      </c>
      <c r="AB564" s="44">
        <v>3.76</v>
      </c>
      <c r="AC564" s="44">
        <v>0.05</v>
      </c>
      <c r="AD564" s="149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B565" s="3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BM565" s="55"/>
    </row>
    <row r="566" spans="1:65" ht="15">
      <c r="B566" s="8" t="s">
        <v>576</v>
      </c>
      <c r="BM566" s="27" t="s">
        <v>66</v>
      </c>
    </row>
    <row r="567" spans="1:65" ht="15">
      <c r="A567" s="24" t="s">
        <v>26</v>
      </c>
      <c r="B567" s="18" t="s">
        <v>110</v>
      </c>
      <c r="C567" s="15" t="s">
        <v>111</v>
      </c>
      <c r="D567" s="16" t="s">
        <v>234</v>
      </c>
      <c r="E567" s="17" t="s">
        <v>234</v>
      </c>
      <c r="F567" s="17" t="s">
        <v>234</v>
      </c>
      <c r="G567" s="17" t="s">
        <v>234</v>
      </c>
      <c r="H567" s="17" t="s">
        <v>234</v>
      </c>
      <c r="I567" s="17" t="s">
        <v>234</v>
      </c>
      <c r="J567" s="17" t="s">
        <v>234</v>
      </c>
      <c r="K567" s="17" t="s">
        <v>234</v>
      </c>
      <c r="L567" s="17" t="s">
        <v>234</v>
      </c>
      <c r="M567" s="17" t="s">
        <v>234</v>
      </c>
      <c r="N567" s="17" t="s">
        <v>234</v>
      </c>
      <c r="O567" s="17" t="s">
        <v>234</v>
      </c>
      <c r="P567" s="17" t="s">
        <v>234</v>
      </c>
      <c r="Q567" s="17" t="s">
        <v>234</v>
      </c>
      <c r="R567" s="17" t="s">
        <v>234</v>
      </c>
      <c r="S567" s="17" t="s">
        <v>234</v>
      </c>
      <c r="T567" s="17" t="s">
        <v>234</v>
      </c>
      <c r="U567" s="17" t="s">
        <v>234</v>
      </c>
      <c r="V567" s="17" t="s">
        <v>234</v>
      </c>
      <c r="W567" s="17" t="s">
        <v>234</v>
      </c>
      <c r="X567" s="17" t="s">
        <v>234</v>
      </c>
      <c r="Y567" s="17" t="s">
        <v>234</v>
      </c>
      <c r="Z567" s="17" t="s">
        <v>234</v>
      </c>
      <c r="AA567" s="17" t="s">
        <v>234</v>
      </c>
      <c r="AB567" s="17" t="s">
        <v>234</v>
      </c>
      <c r="AC567" s="17" t="s">
        <v>234</v>
      </c>
      <c r="AD567" s="149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7">
        <v>1</v>
      </c>
    </row>
    <row r="568" spans="1:65">
      <c r="A568" s="29"/>
      <c r="B568" s="19" t="s">
        <v>235</v>
      </c>
      <c r="C568" s="9" t="s">
        <v>235</v>
      </c>
      <c r="D568" s="147" t="s">
        <v>237</v>
      </c>
      <c r="E568" s="148" t="s">
        <v>238</v>
      </c>
      <c r="F568" s="148" t="s">
        <v>239</v>
      </c>
      <c r="G568" s="148" t="s">
        <v>240</v>
      </c>
      <c r="H568" s="148" t="s">
        <v>241</v>
      </c>
      <c r="I568" s="148" t="s">
        <v>242</v>
      </c>
      <c r="J568" s="148" t="s">
        <v>243</v>
      </c>
      <c r="K568" s="148" t="s">
        <v>244</v>
      </c>
      <c r="L568" s="148" t="s">
        <v>245</v>
      </c>
      <c r="M568" s="148" t="s">
        <v>247</v>
      </c>
      <c r="N568" s="148" t="s">
        <v>248</v>
      </c>
      <c r="O568" s="148" t="s">
        <v>249</v>
      </c>
      <c r="P568" s="148" t="s">
        <v>250</v>
      </c>
      <c r="Q568" s="148" t="s">
        <v>251</v>
      </c>
      <c r="R568" s="148" t="s">
        <v>252</v>
      </c>
      <c r="S568" s="148" t="s">
        <v>253</v>
      </c>
      <c r="T568" s="148" t="s">
        <v>254</v>
      </c>
      <c r="U568" s="148" t="s">
        <v>255</v>
      </c>
      <c r="V568" s="148" t="s">
        <v>256</v>
      </c>
      <c r="W568" s="148" t="s">
        <v>257</v>
      </c>
      <c r="X568" s="148" t="s">
        <v>258</v>
      </c>
      <c r="Y568" s="148" t="s">
        <v>259</v>
      </c>
      <c r="Z568" s="148" t="s">
        <v>260</v>
      </c>
      <c r="AA568" s="148" t="s">
        <v>261</v>
      </c>
      <c r="AB568" s="148" t="s">
        <v>262</v>
      </c>
      <c r="AC568" s="148" t="s">
        <v>263</v>
      </c>
      <c r="AD568" s="149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7" t="s">
        <v>3</v>
      </c>
    </row>
    <row r="569" spans="1:65">
      <c r="A569" s="29"/>
      <c r="B569" s="19"/>
      <c r="C569" s="9"/>
      <c r="D569" s="10" t="s">
        <v>276</v>
      </c>
      <c r="E569" s="11" t="s">
        <v>276</v>
      </c>
      <c r="F569" s="11" t="s">
        <v>276</v>
      </c>
      <c r="G569" s="11" t="s">
        <v>304</v>
      </c>
      <c r="H569" s="11" t="s">
        <v>304</v>
      </c>
      <c r="I569" s="11" t="s">
        <v>278</v>
      </c>
      <c r="J569" s="11" t="s">
        <v>276</v>
      </c>
      <c r="K569" s="11" t="s">
        <v>278</v>
      </c>
      <c r="L569" s="11" t="s">
        <v>304</v>
      </c>
      <c r="M569" s="11" t="s">
        <v>278</v>
      </c>
      <c r="N569" s="11" t="s">
        <v>278</v>
      </c>
      <c r="O569" s="11" t="s">
        <v>278</v>
      </c>
      <c r="P569" s="11" t="s">
        <v>276</v>
      </c>
      <c r="Q569" s="11" t="s">
        <v>276</v>
      </c>
      <c r="R569" s="11" t="s">
        <v>276</v>
      </c>
      <c r="S569" s="11" t="s">
        <v>276</v>
      </c>
      <c r="T569" s="11" t="s">
        <v>276</v>
      </c>
      <c r="U569" s="11" t="s">
        <v>278</v>
      </c>
      <c r="V569" s="11" t="s">
        <v>278</v>
      </c>
      <c r="W569" s="11" t="s">
        <v>276</v>
      </c>
      <c r="X569" s="11" t="s">
        <v>304</v>
      </c>
      <c r="Y569" s="11" t="s">
        <v>276</v>
      </c>
      <c r="Z569" s="11" t="s">
        <v>278</v>
      </c>
      <c r="AA569" s="11" t="s">
        <v>278</v>
      </c>
      <c r="AB569" s="11" t="s">
        <v>276</v>
      </c>
      <c r="AC569" s="11" t="s">
        <v>276</v>
      </c>
      <c r="AD569" s="149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7">
        <v>2</v>
      </c>
    </row>
    <row r="570" spans="1:65">
      <c r="A570" s="29"/>
      <c r="B570" s="19"/>
      <c r="C570" s="9"/>
      <c r="D570" s="25" t="s">
        <v>305</v>
      </c>
      <c r="E570" s="25" t="s">
        <v>116</v>
      </c>
      <c r="F570" s="25" t="s">
        <v>306</v>
      </c>
      <c r="G570" s="25" t="s">
        <v>305</v>
      </c>
      <c r="H570" s="25" t="s">
        <v>307</v>
      </c>
      <c r="I570" s="25" t="s">
        <v>305</v>
      </c>
      <c r="J570" s="25" t="s">
        <v>308</v>
      </c>
      <c r="K570" s="25" t="s">
        <v>307</v>
      </c>
      <c r="L570" s="25" t="s">
        <v>305</v>
      </c>
      <c r="M570" s="25" t="s">
        <v>308</v>
      </c>
      <c r="N570" s="25" t="s">
        <v>308</v>
      </c>
      <c r="O570" s="25" t="s">
        <v>306</v>
      </c>
      <c r="P570" s="25" t="s">
        <v>305</v>
      </c>
      <c r="Q570" s="25" t="s">
        <v>305</v>
      </c>
      <c r="R570" s="25" t="s">
        <v>305</v>
      </c>
      <c r="S570" s="25" t="s">
        <v>305</v>
      </c>
      <c r="T570" s="25" t="s">
        <v>305</v>
      </c>
      <c r="U570" s="25" t="s">
        <v>307</v>
      </c>
      <c r="V570" s="25" t="s">
        <v>279</v>
      </c>
      <c r="W570" s="25" t="s">
        <v>306</v>
      </c>
      <c r="X570" s="25" t="s">
        <v>308</v>
      </c>
      <c r="Y570" s="25" t="s">
        <v>279</v>
      </c>
      <c r="Z570" s="25" t="s">
        <v>308</v>
      </c>
      <c r="AA570" s="25" t="s">
        <v>305</v>
      </c>
      <c r="AB570" s="25" t="s">
        <v>308</v>
      </c>
      <c r="AC570" s="25" t="s">
        <v>309</v>
      </c>
      <c r="AD570" s="149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7">
        <v>3</v>
      </c>
    </row>
    <row r="571" spans="1:65">
      <c r="A571" s="29"/>
      <c r="B571" s="18">
        <v>1</v>
      </c>
      <c r="C571" s="14">
        <v>1</v>
      </c>
      <c r="D571" s="21">
        <v>4.7699999999999996</v>
      </c>
      <c r="E571" s="21">
        <v>4.9000000000000004</v>
      </c>
      <c r="F571" s="21">
        <v>4.88585962486734</v>
      </c>
      <c r="G571" s="21">
        <v>4.7160666666666664</v>
      </c>
      <c r="H571" s="144">
        <v>3.3</v>
      </c>
      <c r="I571" s="21">
        <v>4.28</v>
      </c>
      <c r="J571" s="21">
        <v>4.4400000000000004</v>
      </c>
      <c r="K571" s="21">
        <v>4.4000000000000004</v>
      </c>
      <c r="L571" s="144" t="s">
        <v>95</v>
      </c>
      <c r="M571" s="21">
        <v>4.63</v>
      </c>
      <c r="N571" s="21">
        <v>4.3</v>
      </c>
      <c r="O571" s="21">
        <v>4.2</v>
      </c>
      <c r="P571" s="21">
        <v>4.18</v>
      </c>
      <c r="Q571" s="21">
        <v>4.87</v>
      </c>
      <c r="R571" s="21">
        <v>4.13</v>
      </c>
      <c r="S571" s="21">
        <v>4.5999999999999996</v>
      </c>
      <c r="T571" s="21">
        <v>4.62</v>
      </c>
      <c r="U571" s="21">
        <v>4.467893906161418</v>
      </c>
      <c r="V571" s="21">
        <v>4.3603750000000003</v>
      </c>
      <c r="W571" s="144">
        <v>5.0999999999999996</v>
      </c>
      <c r="X571" s="144">
        <v>4</v>
      </c>
      <c r="Y571" s="21">
        <v>4.51</v>
      </c>
      <c r="Z571" s="21">
        <v>4.6500000000000004</v>
      </c>
      <c r="AA571" s="21">
        <v>5.23</v>
      </c>
      <c r="AB571" s="21">
        <v>3.95</v>
      </c>
      <c r="AC571" s="21">
        <v>5.25</v>
      </c>
      <c r="AD571" s="149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7">
        <v>1</v>
      </c>
    </row>
    <row r="572" spans="1:65">
      <c r="A572" s="29"/>
      <c r="B572" s="19">
        <v>1</v>
      </c>
      <c r="C572" s="9">
        <v>2</v>
      </c>
      <c r="D572" s="11">
        <v>4.6500000000000004</v>
      </c>
      <c r="E572" s="11">
        <v>5</v>
      </c>
      <c r="F572" s="11">
        <v>4.722325288843324</v>
      </c>
      <c r="G572" s="11">
        <v>4.8545999999999996</v>
      </c>
      <c r="H572" s="145">
        <v>3.6</v>
      </c>
      <c r="I572" s="11">
        <v>4.3499999999999996</v>
      </c>
      <c r="J572" s="11">
        <v>4.45</v>
      </c>
      <c r="K572" s="11">
        <v>4.5999999999999996</v>
      </c>
      <c r="L572" s="145" t="s">
        <v>95</v>
      </c>
      <c r="M572" s="143">
        <v>4.34</v>
      </c>
      <c r="N572" s="11">
        <v>4.4000000000000004</v>
      </c>
      <c r="O572" s="11">
        <v>4.2</v>
      </c>
      <c r="P572" s="11">
        <v>4.25</v>
      </c>
      <c r="Q572" s="11">
        <v>4.91</v>
      </c>
      <c r="R572" s="11">
        <v>3.87</v>
      </c>
      <c r="S572" s="11">
        <v>4.67</v>
      </c>
      <c r="T572" s="11">
        <v>4.59</v>
      </c>
      <c r="U572" s="11">
        <v>5.3906047664761463</v>
      </c>
      <c r="V572" s="11">
        <v>4.93825</v>
      </c>
      <c r="W572" s="145">
        <v>5.62</v>
      </c>
      <c r="X572" s="145">
        <v>3</v>
      </c>
      <c r="Y572" s="11">
        <v>4.6100000000000003</v>
      </c>
      <c r="Z572" s="143">
        <v>4.93</v>
      </c>
      <c r="AA572" s="11">
        <v>4.97</v>
      </c>
      <c r="AB572" s="11">
        <v>4.28</v>
      </c>
      <c r="AC572" s="11">
        <v>5.28</v>
      </c>
      <c r="AD572" s="149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7">
        <v>28</v>
      </c>
    </row>
    <row r="573" spans="1:65">
      <c r="A573" s="29"/>
      <c r="B573" s="19">
        <v>1</v>
      </c>
      <c r="C573" s="9">
        <v>3</v>
      </c>
      <c r="D573" s="11">
        <v>4.3099999999999996</v>
      </c>
      <c r="E573" s="11">
        <v>4.9000000000000004</v>
      </c>
      <c r="F573" s="11">
        <v>5.0311540539253468</v>
      </c>
      <c r="G573" s="11">
        <v>4.8284666666666665</v>
      </c>
      <c r="H573" s="145">
        <v>3.5</v>
      </c>
      <c r="I573" s="11">
        <v>4.24</v>
      </c>
      <c r="J573" s="11">
        <v>4.3499999999999996</v>
      </c>
      <c r="K573" s="11">
        <v>4.3</v>
      </c>
      <c r="L573" s="145" t="s">
        <v>95</v>
      </c>
      <c r="M573" s="11">
        <v>4.63</v>
      </c>
      <c r="N573" s="11">
        <v>4.2</v>
      </c>
      <c r="O573" s="11">
        <v>4.2</v>
      </c>
      <c r="P573" s="11">
        <v>4.29</v>
      </c>
      <c r="Q573" s="11">
        <v>4.92</v>
      </c>
      <c r="R573" s="11">
        <v>4.2699999999999996</v>
      </c>
      <c r="S573" s="11">
        <v>4.6100000000000003</v>
      </c>
      <c r="T573" s="11">
        <v>4.63</v>
      </c>
      <c r="U573" s="11">
        <v>5.4084655649313866</v>
      </c>
      <c r="V573" s="11">
        <v>4.3159999999999998</v>
      </c>
      <c r="W573" s="145">
        <v>4.7699999999999996</v>
      </c>
      <c r="X573" s="145">
        <v>5</v>
      </c>
      <c r="Y573" s="11">
        <v>4.6900000000000004</v>
      </c>
      <c r="Z573" s="11">
        <v>4.7</v>
      </c>
      <c r="AA573" s="11">
        <v>5.03</v>
      </c>
      <c r="AB573" s="11">
        <v>4.1500000000000004</v>
      </c>
      <c r="AC573" s="11">
        <v>5.2</v>
      </c>
      <c r="AD573" s="149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7">
        <v>16</v>
      </c>
    </row>
    <row r="574" spans="1:65">
      <c r="A574" s="29"/>
      <c r="B574" s="19">
        <v>1</v>
      </c>
      <c r="C574" s="9">
        <v>4</v>
      </c>
      <c r="D574" s="11">
        <v>4.8099999999999996</v>
      </c>
      <c r="E574" s="11">
        <v>4.9000000000000004</v>
      </c>
      <c r="F574" s="11">
        <v>4.9203439162454092</v>
      </c>
      <c r="G574" s="11">
        <v>4.7830333333333339</v>
      </c>
      <c r="H574" s="145">
        <v>3.3</v>
      </c>
      <c r="I574" s="11">
        <v>4.3899999999999997</v>
      </c>
      <c r="J574" s="11">
        <v>4.33</v>
      </c>
      <c r="K574" s="11">
        <v>4.4000000000000004</v>
      </c>
      <c r="L574" s="145" t="s">
        <v>95</v>
      </c>
      <c r="M574" s="11">
        <v>4.7699999999999996</v>
      </c>
      <c r="N574" s="11">
        <v>4.5</v>
      </c>
      <c r="O574" s="11">
        <v>4.0999999999999996</v>
      </c>
      <c r="P574" s="11">
        <v>4.3</v>
      </c>
      <c r="Q574" s="11">
        <v>5.0199999999999996</v>
      </c>
      <c r="R574" s="11">
        <v>4.26</v>
      </c>
      <c r="S574" s="11">
        <v>4.3899999999999997</v>
      </c>
      <c r="T574" s="11">
        <v>4.6399999999999997</v>
      </c>
      <c r="U574" s="11">
        <v>4.6119706552730664</v>
      </c>
      <c r="V574" s="11">
        <v>4.4954400000000003</v>
      </c>
      <c r="W574" s="145">
        <v>4.59</v>
      </c>
      <c r="X574" s="145">
        <v>5</v>
      </c>
      <c r="Y574" s="11">
        <v>4.67</v>
      </c>
      <c r="Z574" s="11">
        <v>4.6900000000000004</v>
      </c>
      <c r="AA574" s="11">
        <v>5.0199999999999996</v>
      </c>
      <c r="AB574" s="11">
        <v>4.38</v>
      </c>
      <c r="AC574" s="143">
        <v>4.9000000000000004</v>
      </c>
      <c r="AD574" s="149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7">
        <v>4.6094099301194911</v>
      </c>
    </row>
    <row r="575" spans="1:65">
      <c r="A575" s="29"/>
      <c r="B575" s="19">
        <v>1</v>
      </c>
      <c r="C575" s="9">
        <v>5</v>
      </c>
      <c r="D575" s="11">
        <v>4.49</v>
      </c>
      <c r="E575" s="11">
        <v>5</v>
      </c>
      <c r="F575" s="11">
        <v>4.8667762086779858</v>
      </c>
      <c r="G575" s="11">
        <v>4.6936333333333335</v>
      </c>
      <c r="H575" s="145">
        <v>3.9</v>
      </c>
      <c r="I575" s="11">
        <v>4.18</v>
      </c>
      <c r="J575" s="11">
        <v>4.59</v>
      </c>
      <c r="K575" s="11">
        <v>4.3</v>
      </c>
      <c r="L575" s="145" t="s">
        <v>95</v>
      </c>
      <c r="M575" s="11">
        <v>4.68</v>
      </c>
      <c r="N575" s="11">
        <v>4.5</v>
      </c>
      <c r="O575" s="143">
        <v>4</v>
      </c>
      <c r="P575" s="11">
        <v>4.25</v>
      </c>
      <c r="Q575" s="11">
        <v>4.8499999999999996</v>
      </c>
      <c r="R575" s="11">
        <v>3.97</v>
      </c>
      <c r="S575" s="11">
        <v>4.6900000000000004</v>
      </c>
      <c r="T575" s="11">
        <v>4.5999999999999996</v>
      </c>
      <c r="U575" s="11">
        <v>4.9207191942090498</v>
      </c>
      <c r="V575" s="11">
        <v>4.4645000000000001</v>
      </c>
      <c r="W575" s="145">
        <v>4.8600000000000003</v>
      </c>
      <c r="X575" s="145">
        <v>4</v>
      </c>
      <c r="Y575" s="11">
        <v>4.6900000000000004</v>
      </c>
      <c r="Z575" s="11">
        <v>4.6399999999999997</v>
      </c>
      <c r="AA575" s="11">
        <v>5.08</v>
      </c>
      <c r="AB575" s="11">
        <v>4.55</v>
      </c>
      <c r="AC575" s="11">
        <v>5.19</v>
      </c>
      <c r="AD575" s="149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7">
        <v>96</v>
      </c>
    </row>
    <row r="576" spans="1:65">
      <c r="A576" s="29"/>
      <c r="B576" s="19">
        <v>1</v>
      </c>
      <c r="C576" s="9">
        <v>6</v>
      </c>
      <c r="D576" s="11">
        <v>4.55</v>
      </c>
      <c r="E576" s="11">
        <v>4.9000000000000004</v>
      </c>
      <c r="F576" s="11">
        <v>4.795713918213786</v>
      </c>
      <c r="G576" s="11">
        <v>4.8588000000000005</v>
      </c>
      <c r="H576" s="145">
        <v>3.5</v>
      </c>
      <c r="I576" s="11">
        <v>4.3499999999999996</v>
      </c>
      <c r="J576" s="11">
        <v>4.21</v>
      </c>
      <c r="K576" s="11">
        <v>4.2</v>
      </c>
      <c r="L576" s="145" t="s">
        <v>95</v>
      </c>
      <c r="M576" s="11">
        <v>4.58</v>
      </c>
      <c r="N576" s="11">
        <v>4.4000000000000004</v>
      </c>
      <c r="O576" s="11">
        <v>4.2</v>
      </c>
      <c r="P576" s="11">
        <v>4.43</v>
      </c>
      <c r="Q576" s="11">
        <v>4.88</v>
      </c>
      <c r="R576" s="11">
        <v>4.49</v>
      </c>
      <c r="S576" s="11">
        <v>4.8600000000000003</v>
      </c>
      <c r="T576" s="11">
        <v>4.6100000000000003</v>
      </c>
      <c r="U576" s="11">
        <v>4.4785186779485535</v>
      </c>
      <c r="V576" s="11">
        <v>4.8566000000000003</v>
      </c>
      <c r="W576" s="145">
        <v>4.4800000000000004</v>
      </c>
      <c r="X576" s="145">
        <v>6</v>
      </c>
      <c r="Y576" s="11">
        <v>4.5999999999999996</v>
      </c>
      <c r="Z576" s="11">
        <v>4.7699999999999996</v>
      </c>
      <c r="AA576" s="11">
        <v>5.14</v>
      </c>
      <c r="AB576" s="11">
        <v>4.2</v>
      </c>
      <c r="AC576" s="11">
        <v>5.22</v>
      </c>
      <c r="AD576" s="149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5"/>
    </row>
    <row r="577" spans="1:65">
      <c r="A577" s="29"/>
      <c r="B577" s="20" t="s">
        <v>269</v>
      </c>
      <c r="C577" s="12"/>
      <c r="D577" s="22">
        <v>4.5966666666666667</v>
      </c>
      <c r="E577" s="22">
        <v>4.9333333333333336</v>
      </c>
      <c r="F577" s="22">
        <v>4.8703621684621989</v>
      </c>
      <c r="G577" s="22">
        <v>4.7891000000000004</v>
      </c>
      <c r="H577" s="22">
        <v>3.5166666666666662</v>
      </c>
      <c r="I577" s="22">
        <v>4.2983333333333329</v>
      </c>
      <c r="J577" s="22">
        <v>4.3950000000000005</v>
      </c>
      <c r="K577" s="22">
        <v>4.3666666666666671</v>
      </c>
      <c r="L577" s="22" t="s">
        <v>687</v>
      </c>
      <c r="M577" s="22">
        <v>4.6049999999999995</v>
      </c>
      <c r="N577" s="22">
        <v>4.3833333333333329</v>
      </c>
      <c r="O577" s="22">
        <v>4.1500000000000004</v>
      </c>
      <c r="P577" s="22">
        <v>4.2833333333333332</v>
      </c>
      <c r="Q577" s="22">
        <v>4.9083333333333332</v>
      </c>
      <c r="R577" s="22">
        <v>4.165</v>
      </c>
      <c r="S577" s="22">
        <v>4.6366666666666667</v>
      </c>
      <c r="T577" s="22">
        <v>4.6149999999999993</v>
      </c>
      <c r="U577" s="22">
        <v>4.8796954608332701</v>
      </c>
      <c r="V577" s="22">
        <v>4.571860833333333</v>
      </c>
      <c r="W577" s="22">
        <v>4.9033333333333333</v>
      </c>
      <c r="X577" s="22">
        <v>4.5</v>
      </c>
      <c r="Y577" s="22">
        <v>4.6283333333333339</v>
      </c>
      <c r="Z577" s="22">
        <v>4.7300000000000004</v>
      </c>
      <c r="AA577" s="22">
        <v>5.0783333333333331</v>
      </c>
      <c r="AB577" s="22">
        <v>4.2516666666666669</v>
      </c>
      <c r="AC577" s="22">
        <v>5.1733333333333338</v>
      </c>
      <c r="AD577" s="149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5"/>
    </row>
    <row r="578" spans="1:65">
      <c r="A578" s="29"/>
      <c r="B578" s="3" t="s">
        <v>270</v>
      </c>
      <c r="C578" s="28"/>
      <c r="D578" s="11">
        <v>4.5999999999999996</v>
      </c>
      <c r="E578" s="11">
        <v>4.9000000000000004</v>
      </c>
      <c r="F578" s="11">
        <v>4.8763179167726634</v>
      </c>
      <c r="G578" s="11">
        <v>4.8057499999999997</v>
      </c>
      <c r="H578" s="11">
        <v>3.5</v>
      </c>
      <c r="I578" s="11">
        <v>4.3149999999999995</v>
      </c>
      <c r="J578" s="11">
        <v>4.3949999999999996</v>
      </c>
      <c r="K578" s="11">
        <v>4.3499999999999996</v>
      </c>
      <c r="L578" s="11" t="s">
        <v>687</v>
      </c>
      <c r="M578" s="11">
        <v>4.63</v>
      </c>
      <c r="N578" s="11">
        <v>4.4000000000000004</v>
      </c>
      <c r="O578" s="11">
        <v>4.2</v>
      </c>
      <c r="P578" s="11">
        <v>4.2699999999999996</v>
      </c>
      <c r="Q578" s="11">
        <v>4.8949999999999996</v>
      </c>
      <c r="R578" s="11">
        <v>4.1950000000000003</v>
      </c>
      <c r="S578" s="11">
        <v>4.6400000000000006</v>
      </c>
      <c r="T578" s="11">
        <v>4.6150000000000002</v>
      </c>
      <c r="U578" s="11">
        <v>4.7663449247410581</v>
      </c>
      <c r="V578" s="11">
        <v>4.4799699999999998</v>
      </c>
      <c r="W578" s="11">
        <v>4.8149999999999995</v>
      </c>
      <c r="X578" s="11">
        <v>4.5</v>
      </c>
      <c r="Y578" s="11">
        <v>4.6400000000000006</v>
      </c>
      <c r="Z578" s="11">
        <v>4.6950000000000003</v>
      </c>
      <c r="AA578" s="11">
        <v>5.0549999999999997</v>
      </c>
      <c r="AB578" s="11">
        <v>4.24</v>
      </c>
      <c r="AC578" s="11">
        <v>5.21</v>
      </c>
      <c r="AD578" s="149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29"/>
      <c r="B579" s="3" t="s">
        <v>271</v>
      </c>
      <c r="C579" s="28"/>
      <c r="D579" s="23">
        <v>0.18661904154363951</v>
      </c>
      <c r="E579" s="23">
        <v>5.1639777949432045E-2</v>
      </c>
      <c r="F579" s="23">
        <v>0.10591743463406265</v>
      </c>
      <c r="G579" s="23">
        <v>7.096848752948183E-2</v>
      </c>
      <c r="H579" s="23">
        <v>0.22286019533929041</v>
      </c>
      <c r="I579" s="23">
        <v>7.9351538527407561E-2</v>
      </c>
      <c r="J579" s="23">
        <v>0.12926716520447104</v>
      </c>
      <c r="K579" s="23">
        <v>0.13662601021279455</v>
      </c>
      <c r="L579" s="23" t="s">
        <v>687</v>
      </c>
      <c r="M579" s="23">
        <v>0.14487926007541582</v>
      </c>
      <c r="N579" s="23">
        <v>0.1169045194450012</v>
      </c>
      <c r="O579" s="23">
        <v>8.3666002653407678E-2</v>
      </c>
      <c r="P579" s="23">
        <v>8.3346665600170594E-2</v>
      </c>
      <c r="Q579" s="23">
        <v>6.0470378423378955E-2</v>
      </c>
      <c r="R579" s="23">
        <v>0.22447717033141695</v>
      </c>
      <c r="S579" s="23">
        <v>0.15279616051022596</v>
      </c>
      <c r="T579" s="23">
        <v>1.8708286933869687E-2</v>
      </c>
      <c r="U579" s="23">
        <v>0.43462834499112923</v>
      </c>
      <c r="V579" s="23">
        <v>0.26186826097136451</v>
      </c>
      <c r="W579" s="23">
        <v>0.41214884042863281</v>
      </c>
      <c r="X579" s="23">
        <v>1.0488088481701516</v>
      </c>
      <c r="Y579" s="23">
        <v>6.9976186425574072E-2</v>
      </c>
      <c r="Z579" s="23">
        <v>0.1082589488217947</v>
      </c>
      <c r="AA579" s="23">
        <v>9.4109864874340879E-2</v>
      </c>
      <c r="AB579" s="23">
        <v>0.2050772212281671</v>
      </c>
      <c r="AC579" s="23">
        <v>0.13793718377097103</v>
      </c>
      <c r="AD579" s="201"/>
      <c r="AE579" s="202"/>
      <c r="AF579" s="202"/>
      <c r="AG579" s="202"/>
      <c r="AH579" s="202"/>
      <c r="AI579" s="202"/>
      <c r="AJ579" s="202"/>
      <c r="AK579" s="202"/>
      <c r="AL579" s="202"/>
      <c r="AM579" s="202"/>
      <c r="AN579" s="202"/>
      <c r="AO579" s="202"/>
      <c r="AP579" s="202"/>
      <c r="AQ579" s="202"/>
      <c r="AR579" s="202"/>
      <c r="AS579" s="202"/>
      <c r="AT579" s="202"/>
      <c r="AU579" s="202"/>
      <c r="AV579" s="202"/>
      <c r="AW579" s="202"/>
      <c r="AX579" s="202"/>
      <c r="AY579" s="202"/>
      <c r="AZ579" s="202"/>
      <c r="BA579" s="202"/>
      <c r="BB579" s="202"/>
      <c r="BC579" s="202"/>
      <c r="BD579" s="202"/>
      <c r="BE579" s="202"/>
      <c r="BF579" s="202"/>
      <c r="BG579" s="202"/>
      <c r="BH579" s="202"/>
      <c r="BI579" s="202"/>
      <c r="BJ579" s="202"/>
      <c r="BK579" s="202"/>
      <c r="BL579" s="202"/>
      <c r="BM579" s="56"/>
    </row>
    <row r="580" spans="1:65">
      <c r="A580" s="29"/>
      <c r="B580" s="3" t="s">
        <v>86</v>
      </c>
      <c r="C580" s="28"/>
      <c r="D580" s="13">
        <v>4.0598776260400184E-2</v>
      </c>
      <c r="E580" s="13">
        <v>1.0467522557317305E-2</v>
      </c>
      <c r="F580" s="13">
        <v>2.1747342593929877E-2</v>
      </c>
      <c r="G580" s="13">
        <v>1.4818752485745093E-2</v>
      </c>
      <c r="H580" s="13">
        <v>6.3372567395058893E-2</v>
      </c>
      <c r="I580" s="13">
        <v>1.8461001596139798E-2</v>
      </c>
      <c r="J580" s="13">
        <v>2.9412324278605465E-2</v>
      </c>
      <c r="K580" s="13">
        <v>3.1288399285372796E-2</v>
      </c>
      <c r="L580" s="13" t="s">
        <v>687</v>
      </c>
      <c r="M580" s="13">
        <v>3.1461294261762397E-2</v>
      </c>
      <c r="N580" s="13">
        <v>2.667023257300408E-2</v>
      </c>
      <c r="O580" s="13">
        <v>2.0160482567086187E-2</v>
      </c>
      <c r="P580" s="13">
        <v>1.9458365509767456E-2</v>
      </c>
      <c r="Q580" s="13">
        <v>1.2319941274712181E-2</v>
      </c>
      <c r="R580" s="13">
        <v>5.3896079311264576E-2</v>
      </c>
      <c r="S580" s="13">
        <v>3.2953880771436225E-2</v>
      </c>
      <c r="T580" s="13">
        <v>4.0537999856705724E-3</v>
      </c>
      <c r="U580" s="13">
        <v>8.9068743834458661E-2</v>
      </c>
      <c r="V580" s="13">
        <v>5.727826600978074E-2</v>
      </c>
      <c r="W580" s="13">
        <v>8.4054828095574338E-2</v>
      </c>
      <c r="X580" s="13">
        <v>0.23306863292670035</v>
      </c>
      <c r="Y580" s="13">
        <v>1.5119089613015642E-2</v>
      </c>
      <c r="Z580" s="13">
        <v>2.288772702363524E-2</v>
      </c>
      <c r="AA580" s="13">
        <v>1.853164388730047E-2</v>
      </c>
      <c r="AB580" s="13">
        <v>4.823454830925137E-2</v>
      </c>
      <c r="AC580" s="13">
        <v>2.6663115419646458E-2</v>
      </c>
      <c r="AD580" s="149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29"/>
      <c r="B581" s="3" t="s">
        <v>272</v>
      </c>
      <c r="C581" s="28"/>
      <c r="D581" s="13">
        <v>-2.7646192562643668E-3</v>
      </c>
      <c r="E581" s="13">
        <v>7.0274375272464829E-2</v>
      </c>
      <c r="F581" s="13">
        <v>5.6612937946255437E-2</v>
      </c>
      <c r="G581" s="13">
        <v>3.8983312962978633E-2</v>
      </c>
      <c r="H581" s="13">
        <v>-0.23706792843753377</v>
      </c>
      <c r="I581" s="13">
        <v>-6.7487292625781681E-2</v>
      </c>
      <c r="J581" s="13">
        <v>-4.6515700137334637E-2</v>
      </c>
      <c r="K581" s="13">
        <v>-5.2662546211534544E-2</v>
      </c>
      <c r="L581" s="13" t="s">
        <v>687</v>
      </c>
      <c r="M581" s="13">
        <v>-9.5672335208796255E-4</v>
      </c>
      <c r="N581" s="13">
        <v>-4.9046754403181847E-2</v>
      </c>
      <c r="O581" s="13">
        <v>-9.9667839720122497E-2</v>
      </c>
      <c r="P581" s="13">
        <v>-7.0741505253299253E-2</v>
      </c>
      <c r="Q581" s="13">
        <v>6.4850687559935283E-2</v>
      </c>
      <c r="R581" s="13">
        <v>-9.6413627092605036E-2</v>
      </c>
      <c r="S581" s="13">
        <v>5.913281083782751E-3</v>
      </c>
      <c r="T581" s="13">
        <v>1.2127517329236781E-3</v>
      </c>
      <c r="U581" s="13">
        <v>5.8637772472272198E-2</v>
      </c>
      <c r="V581" s="13">
        <v>-8.1461829942264252E-3</v>
      </c>
      <c r="W581" s="13">
        <v>6.3765950017429462E-2</v>
      </c>
      <c r="X581" s="13">
        <v>-2.37362117447113E-2</v>
      </c>
      <c r="Y581" s="13">
        <v>4.1053851796062357E-3</v>
      </c>
      <c r="Z581" s="13">
        <v>2.61617152105591E-2</v>
      </c>
      <c r="AA581" s="13">
        <v>0.10173176400513495</v>
      </c>
      <c r="AB581" s="13">
        <v>-7.7611509689169744E-2</v>
      </c>
      <c r="AC581" s="13">
        <v>0.12234177731274687</v>
      </c>
      <c r="AD581" s="149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29"/>
      <c r="B582" s="45" t="s">
        <v>273</v>
      </c>
      <c r="C582" s="46"/>
      <c r="D582" s="44">
        <v>0.03</v>
      </c>
      <c r="E582" s="44">
        <v>0.82</v>
      </c>
      <c r="F582" s="44">
        <v>0.66</v>
      </c>
      <c r="G582" s="44">
        <v>0.46</v>
      </c>
      <c r="H582" s="44">
        <v>2.78</v>
      </c>
      <c r="I582" s="44">
        <v>0.79</v>
      </c>
      <c r="J582" s="44">
        <v>0.55000000000000004</v>
      </c>
      <c r="K582" s="44">
        <v>0.62</v>
      </c>
      <c r="L582" s="44">
        <v>0.99</v>
      </c>
      <c r="M582" s="44">
        <v>0.01</v>
      </c>
      <c r="N582" s="44">
        <v>0.57999999999999996</v>
      </c>
      <c r="O582" s="44">
        <v>1.17</v>
      </c>
      <c r="P582" s="44">
        <v>0.83</v>
      </c>
      <c r="Q582" s="44">
        <v>0.76</v>
      </c>
      <c r="R582" s="44">
        <v>1.1299999999999999</v>
      </c>
      <c r="S582" s="44">
        <v>7.0000000000000007E-2</v>
      </c>
      <c r="T582" s="44">
        <v>0.01</v>
      </c>
      <c r="U582" s="44">
        <v>0.69</v>
      </c>
      <c r="V582" s="44">
        <v>0.1</v>
      </c>
      <c r="W582" s="44" t="s">
        <v>274</v>
      </c>
      <c r="X582" s="44" t="s">
        <v>274</v>
      </c>
      <c r="Y582" s="44">
        <v>0.05</v>
      </c>
      <c r="Z582" s="44">
        <v>0.31</v>
      </c>
      <c r="AA582" s="44">
        <v>1.19</v>
      </c>
      <c r="AB582" s="44">
        <v>0.91</v>
      </c>
      <c r="AC582" s="44">
        <v>1.43</v>
      </c>
      <c r="AD582" s="149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B583" s="30" t="s">
        <v>317</v>
      </c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BM583" s="55"/>
    </row>
    <row r="584" spans="1:65">
      <c r="BM584" s="55"/>
    </row>
    <row r="585" spans="1:65" ht="15">
      <c r="B585" s="8" t="s">
        <v>577</v>
      </c>
      <c r="BM585" s="27" t="s">
        <v>66</v>
      </c>
    </row>
    <row r="586" spans="1:65" ht="15">
      <c r="A586" s="24" t="s">
        <v>57</v>
      </c>
      <c r="B586" s="18" t="s">
        <v>110</v>
      </c>
      <c r="C586" s="15" t="s">
        <v>111</v>
      </c>
      <c r="D586" s="16" t="s">
        <v>234</v>
      </c>
      <c r="E586" s="17" t="s">
        <v>234</v>
      </c>
      <c r="F586" s="17" t="s">
        <v>234</v>
      </c>
      <c r="G586" s="17" t="s">
        <v>234</v>
      </c>
      <c r="H586" s="17" t="s">
        <v>234</v>
      </c>
      <c r="I586" s="17" t="s">
        <v>234</v>
      </c>
      <c r="J586" s="17" t="s">
        <v>234</v>
      </c>
      <c r="K586" s="17" t="s">
        <v>234</v>
      </c>
      <c r="L586" s="17" t="s">
        <v>234</v>
      </c>
      <c r="M586" s="17" t="s">
        <v>234</v>
      </c>
      <c r="N586" s="17" t="s">
        <v>234</v>
      </c>
      <c r="O586" s="17" t="s">
        <v>234</v>
      </c>
      <c r="P586" s="17" t="s">
        <v>234</v>
      </c>
      <c r="Q586" s="17" t="s">
        <v>234</v>
      </c>
      <c r="R586" s="17" t="s">
        <v>234</v>
      </c>
      <c r="S586" s="17" t="s">
        <v>234</v>
      </c>
      <c r="T586" s="17" t="s">
        <v>234</v>
      </c>
      <c r="U586" s="17" t="s">
        <v>234</v>
      </c>
      <c r="V586" s="17" t="s">
        <v>234</v>
      </c>
      <c r="W586" s="17" t="s">
        <v>234</v>
      </c>
      <c r="X586" s="17" t="s">
        <v>234</v>
      </c>
      <c r="Y586" s="17" t="s">
        <v>234</v>
      </c>
      <c r="Z586" s="17" t="s">
        <v>234</v>
      </c>
      <c r="AA586" s="17" t="s">
        <v>234</v>
      </c>
      <c r="AB586" s="17" t="s">
        <v>234</v>
      </c>
      <c r="AC586" s="149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7">
        <v>1</v>
      </c>
    </row>
    <row r="587" spans="1:65">
      <c r="A587" s="29"/>
      <c r="B587" s="19" t="s">
        <v>235</v>
      </c>
      <c r="C587" s="9" t="s">
        <v>235</v>
      </c>
      <c r="D587" s="147" t="s">
        <v>237</v>
      </c>
      <c r="E587" s="148" t="s">
        <v>238</v>
      </c>
      <c r="F587" s="148" t="s">
        <v>239</v>
      </c>
      <c r="G587" s="148" t="s">
        <v>240</v>
      </c>
      <c r="H587" s="148" t="s">
        <v>241</v>
      </c>
      <c r="I587" s="148" t="s">
        <v>242</v>
      </c>
      <c r="J587" s="148" t="s">
        <v>243</v>
      </c>
      <c r="K587" s="148" t="s">
        <v>244</v>
      </c>
      <c r="L587" s="148" t="s">
        <v>245</v>
      </c>
      <c r="M587" s="148" t="s">
        <v>247</v>
      </c>
      <c r="N587" s="148" t="s">
        <v>248</v>
      </c>
      <c r="O587" s="148" t="s">
        <v>250</v>
      </c>
      <c r="P587" s="148" t="s">
        <v>251</v>
      </c>
      <c r="Q587" s="148" t="s">
        <v>252</v>
      </c>
      <c r="R587" s="148" t="s">
        <v>253</v>
      </c>
      <c r="S587" s="148" t="s">
        <v>254</v>
      </c>
      <c r="T587" s="148" t="s">
        <v>255</v>
      </c>
      <c r="U587" s="148" t="s">
        <v>256</v>
      </c>
      <c r="V587" s="148" t="s">
        <v>257</v>
      </c>
      <c r="W587" s="148" t="s">
        <v>258</v>
      </c>
      <c r="X587" s="148" t="s">
        <v>259</v>
      </c>
      <c r="Y587" s="148" t="s">
        <v>260</v>
      </c>
      <c r="Z587" s="148" t="s">
        <v>261</v>
      </c>
      <c r="AA587" s="148" t="s">
        <v>262</v>
      </c>
      <c r="AB587" s="148" t="s">
        <v>263</v>
      </c>
      <c r="AC587" s="149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7" t="s">
        <v>1</v>
      </c>
    </row>
    <row r="588" spans="1:65">
      <c r="A588" s="29"/>
      <c r="B588" s="19"/>
      <c r="C588" s="9"/>
      <c r="D588" s="10" t="s">
        <v>276</v>
      </c>
      <c r="E588" s="11" t="s">
        <v>304</v>
      </c>
      <c r="F588" s="11" t="s">
        <v>276</v>
      </c>
      <c r="G588" s="11" t="s">
        <v>304</v>
      </c>
      <c r="H588" s="11" t="s">
        <v>304</v>
      </c>
      <c r="I588" s="11" t="s">
        <v>278</v>
      </c>
      <c r="J588" s="11" t="s">
        <v>304</v>
      </c>
      <c r="K588" s="11" t="s">
        <v>278</v>
      </c>
      <c r="L588" s="11" t="s">
        <v>304</v>
      </c>
      <c r="M588" s="11" t="s">
        <v>278</v>
      </c>
      <c r="N588" s="11" t="s">
        <v>278</v>
      </c>
      <c r="O588" s="11" t="s">
        <v>276</v>
      </c>
      <c r="P588" s="11" t="s">
        <v>276</v>
      </c>
      <c r="Q588" s="11" t="s">
        <v>276</v>
      </c>
      <c r="R588" s="11" t="s">
        <v>276</v>
      </c>
      <c r="S588" s="11" t="s">
        <v>276</v>
      </c>
      <c r="T588" s="11" t="s">
        <v>278</v>
      </c>
      <c r="U588" s="11" t="s">
        <v>278</v>
      </c>
      <c r="V588" s="11" t="s">
        <v>276</v>
      </c>
      <c r="W588" s="11" t="s">
        <v>304</v>
      </c>
      <c r="X588" s="11" t="s">
        <v>276</v>
      </c>
      <c r="Y588" s="11" t="s">
        <v>278</v>
      </c>
      <c r="Z588" s="11" t="s">
        <v>278</v>
      </c>
      <c r="AA588" s="11" t="s">
        <v>304</v>
      </c>
      <c r="AB588" s="11" t="s">
        <v>304</v>
      </c>
      <c r="AC588" s="149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7">
        <v>3</v>
      </c>
    </row>
    <row r="589" spans="1:65">
      <c r="A589" s="29"/>
      <c r="B589" s="19"/>
      <c r="C589" s="9"/>
      <c r="D589" s="25" t="s">
        <v>305</v>
      </c>
      <c r="E589" s="25" t="s">
        <v>116</v>
      </c>
      <c r="F589" s="25" t="s">
        <v>306</v>
      </c>
      <c r="G589" s="25" t="s">
        <v>305</v>
      </c>
      <c r="H589" s="25" t="s">
        <v>307</v>
      </c>
      <c r="I589" s="25" t="s">
        <v>305</v>
      </c>
      <c r="J589" s="25" t="s">
        <v>308</v>
      </c>
      <c r="K589" s="25" t="s">
        <v>307</v>
      </c>
      <c r="L589" s="25" t="s">
        <v>305</v>
      </c>
      <c r="M589" s="25" t="s">
        <v>308</v>
      </c>
      <c r="N589" s="25" t="s">
        <v>308</v>
      </c>
      <c r="O589" s="25" t="s">
        <v>305</v>
      </c>
      <c r="P589" s="25" t="s">
        <v>305</v>
      </c>
      <c r="Q589" s="25" t="s">
        <v>305</v>
      </c>
      <c r="R589" s="25" t="s">
        <v>305</v>
      </c>
      <c r="S589" s="25" t="s">
        <v>305</v>
      </c>
      <c r="T589" s="25" t="s">
        <v>307</v>
      </c>
      <c r="U589" s="25" t="s">
        <v>279</v>
      </c>
      <c r="V589" s="25" t="s">
        <v>306</v>
      </c>
      <c r="W589" s="25" t="s">
        <v>308</v>
      </c>
      <c r="X589" s="25" t="s">
        <v>279</v>
      </c>
      <c r="Y589" s="25" t="s">
        <v>308</v>
      </c>
      <c r="Z589" s="25" t="s">
        <v>305</v>
      </c>
      <c r="AA589" s="25" t="s">
        <v>308</v>
      </c>
      <c r="AB589" s="25" t="s">
        <v>309</v>
      </c>
      <c r="AC589" s="149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7">
        <v>3</v>
      </c>
    </row>
    <row r="590" spans="1:65">
      <c r="A590" s="29"/>
      <c r="B590" s="18">
        <v>1</v>
      </c>
      <c r="C590" s="14">
        <v>1</v>
      </c>
      <c r="D590" s="200">
        <v>0.11200000000000002</v>
      </c>
      <c r="E590" s="200">
        <v>0.11</v>
      </c>
      <c r="F590" s="200">
        <v>0.1082155149998929</v>
      </c>
      <c r="G590" s="200">
        <v>0.10333333333333333</v>
      </c>
      <c r="H590" s="200">
        <v>0.1</v>
      </c>
      <c r="I590" s="200">
        <v>0.10100000000000001</v>
      </c>
      <c r="J590" s="200">
        <v>0.1</v>
      </c>
      <c r="K590" s="200">
        <v>0.11</v>
      </c>
      <c r="L590" s="207">
        <v>0.20387759999999999</v>
      </c>
      <c r="M590" s="200">
        <v>0.09</v>
      </c>
      <c r="N590" s="200">
        <v>0.1</v>
      </c>
      <c r="O590" s="200">
        <v>0.1</v>
      </c>
      <c r="P590" s="200">
        <v>0.1</v>
      </c>
      <c r="Q590" s="200">
        <v>0.13</v>
      </c>
      <c r="R590" s="200">
        <v>0.12</v>
      </c>
      <c r="S590" s="200">
        <v>0.1</v>
      </c>
      <c r="T590" s="200">
        <v>0.11946406095047232</v>
      </c>
      <c r="U590" s="207">
        <v>1017.6897</v>
      </c>
      <c r="V590" s="200">
        <v>0.11</v>
      </c>
      <c r="W590" s="200">
        <v>9.9000000000000005E-2</v>
      </c>
      <c r="X590" s="200">
        <v>0.106</v>
      </c>
      <c r="Y590" s="200">
        <v>0.1</v>
      </c>
      <c r="Z590" s="200">
        <v>0.11</v>
      </c>
      <c r="AA590" s="200">
        <v>0.10299999999999999</v>
      </c>
      <c r="AB590" s="200">
        <v>0.10299999999999999</v>
      </c>
      <c r="AC590" s="201"/>
      <c r="AD590" s="202"/>
      <c r="AE590" s="202"/>
      <c r="AF590" s="202"/>
      <c r="AG590" s="202"/>
      <c r="AH590" s="202"/>
      <c r="AI590" s="202"/>
      <c r="AJ590" s="202"/>
      <c r="AK590" s="202"/>
      <c r="AL590" s="202"/>
      <c r="AM590" s="202"/>
      <c r="AN590" s="202"/>
      <c r="AO590" s="202"/>
      <c r="AP590" s="202"/>
      <c r="AQ590" s="202"/>
      <c r="AR590" s="202"/>
      <c r="AS590" s="202"/>
      <c r="AT590" s="202"/>
      <c r="AU590" s="202"/>
      <c r="AV590" s="202"/>
      <c r="AW590" s="202"/>
      <c r="AX590" s="202"/>
      <c r="AY590" s="202"/>
      <c r="AZ590" s="202"/>
      <c r="BA590" s="202"/>
      <c r="BB590" s="202"/>
      <c r="BC590" s="202"/>
      <c r="BD590" s="202"/>
      <c r="BE590" s="202"/>
      <c r="BF590" s="202"/>
      <c r="BG590" s="202"/>
      <c r="BH590" s="202"/>
      <c r="BI590" s="202"/>
      <c r="BJ590" s="202"/>
      <c r="BK590" s="202"/>
      <c r="BL590" s="202"/>
      <c r="BM590" s="203">
        <v>1</v>
      </c>
    </row>
    <row r="591" spans="1:65">
      <c r="A591" s="29"/>
      <c r="B591" s="19">
        <v>1</v>
      </c>
      <c r="C591" s="9">
        <v>2</v>
      </c>
      <c r="D591" s="23">
        <v>0.11200000000000002</v>
      </c>
      <c r="E591" s="23">
        <v>0.11</v>
      </c>
      <c r="F591" s="23">
        <v>0.10797148162198021</v>
      </c>
      <c r="G591" s="23">
        <v>0.10500000000000001</v>
      </c>
      <c r="H591" s="23">
        <v>0.1</v>
      </c>
      <c r="I591" s="23">
        <v>0.10199999999999998</v>
      </c>
      <c r="J591" s="23">
        <v>0.11</v>
      </c>
      <c r="K591" s="23">
        <v>0.11</v>
      </c>
      <c r="L591" s="208">
        <v>0.20110319999999998</v>
      </c>
      <c r="M591" s="205">
        <v>0.08</v>
      </c>
      <c r="N591" s="23">
        <v>0.1</v>
      </c>
      <c r="O591" s="23">
        <v>0.11</v>
      </c>
      <c r="P591" s="23">
        <v>0.11</v>
      </c>
      <c r="Q591" s="23">
        <v>0.12</v>
      </c>
      <c r="R591" s="23">
        <v>0.12</v>
      </c>
      <c r="S591" s="23">
        <v>0.1</v>
      </c>
      <c r="T591" s="23">
        <v>0.11754338424246125</v>
      </c>
      <c r="U591" s="208">
        <v>1132.2137</v>
      </c>
      <c r="V591" s="23">
        <v>0.11</v>
      </c>
      <c r="W591" s="23">
        <v>0.10100000000000001</v>
      </c>
      <c r="X591" s="23">
        <v>0.11</v>
      </c>
      <c r="Y591" s="23">
        <v>0.11</v>
      </c>
      <c r="Z591" s="23">
        <v>0.11</v>
      </c>
      <c r="AA591" s="23">
        <v>0.11</v>
      </c>
      <c r="AB591" s="23">
        <v>0.10199999999999998</v>
      </c>
      <c r="AC591" s="201"/>
      <c r="AD591" s="202"/>
      <c r="AE591" s="202"/>
      <c r="AF591" s="202"/>
      <c r="AG591" s="202"/>
      <c r="AH591" s="202"/>
      <c r="AI591" s="202"/>
      <c r="AJ591" s="202"/>
      <c r="AK591" s="202"/>
      <c r="AL591" s="202"/>
      <c r="AM591" s="202"/>
      <c r="AN591" s="202"/>
      <c r="AO591" s="202"/>
      <c r="AP591" s="202"/>
      <c r="AQ591" s="202"/>
      <c r="AR591" s="202"/>
      <c r="AS591" s="202"/>
      <c r="AT591" s="202"/>
      <c r="AU591" s="202"/>
      <c r="AV591" s="202"/>
      <c r="AW591" s="202"/>
      <c r="AX591" s="202"/>
      <c r="AY591" s="202"/>
      <c r="AZ591" s="202"/>
      <c r="BA591" s="202"/>
      <c r="BB591" s="202"/>
      <c r="BC591" s="202"/>
      <c r="BD591" s="202"/>
      <c r="BE591" s="202"/>
      <c r="BF591" s="202"/>
      <c r="BG591" s="202"/>
      <c r="BH591" s="202"/>
      <c r="BI591" s="202"/>
      <c r="BJ591" s="202"/>
      <c r="BK591" s="202"/>
      <c r="BL591" s="202"/>
      <c r="BM591" s="203" t="e">
        <v>#N/A</v>
      </c>
    </row>
    <row r="592" spans="1:65">
      <c r="A592" s="29"/>
      <c r="B592" s="19">
        <v>1</v>
      </c>
      <c r="C592" s="9">
        <v>3</v>
      </c>
      <c r="D592" s="205">
        <v>0.1</v>
      </c>
      <c r="E592" s="23">
        <v>0.1</v>
      </c>
      <c r="F592" s="23">
        <v>0.11024992393640427</v>
      </c>
      <c r="G592" s="23">
        <v>0.10700000000000003</v>
      </c>
      <c r="H592" s="23">
        <v>0.1</v>
      </c>
      <c r="I592" s="23">
        <v>9.6000000000000002E-2</v>
      </c>
      <c r="J592" s="23">
        <v>0.1</v>
      </c>
      <c r="K592" s="23">
        <v>0.11</v>
      </c>
      <c r="L592" s="208">
        <v>0.2065398</v>
      </c>
      <c r="M592" s="23">
        <v>0.09</v>
      </c>
      <c r="N592" s="23">
        <v>0.1</v>
      </c>
      <c r="O592" s="23">
        <v>0.1</v>
      </c>
      <c r="P592" s="23">
        <v>0.1</v>
      </c>
      <c r="Q592" s="23">
        <v>0.13</v>
      </c>
      <c r="R592" s="23">
        <v>0.12</v>
      </c>
      <c r="S592" s="23">
        <v>0.1</v>
      </c>
      <c r="T592" s="23">
        <v>0.1162891177736097</v>
      </c>
      <c r="U592" s="208">
        <v>963.56579999999997</v>
      </c>
      <c r="V592" s="23">
        <v>0.1</v>
      </c>
      <c r="W592" s="23">
        <v>9.6000000000000002E-2</v>
      </c>
      <c r="X592" s="23">
        <v>0.11</v>
      </c>
      <c r="Y592" s="23">
        <v>0.1</v>
      </c>
      <c r="Z592" s="23">
        <v>0.11</v>
      </c>
      <c r="AA592" s="23">
        <v>0.104</v>
      </c>
      <c r="AB592" s="23">
        <v>0.10100000000000001</v>
      </c>
      <c r="AC592" s="201"/>
      <c r="AD592" s="202"/>
      <c r="AE592" s="202"/>
      <c r="AF592" s="202"/>
      <c r="AG592" s="202"/>
      <c r="AH592" s="202"/>
      <c r="AI592" s="202"/>
      <c r="AJ592" s="202"/>
      <c r="AK592" s="202"/>
      <c r="AL592" s="202"/>
      <c r="AM592" s="202"/>
      <c r="AN592" s="202"/>
      <c r="AO592" s="202"/>
      <c r="AP592" s="202"/>
      <c r="AQ592" s="202"/>
      <c r="AR592" s="202"/>
      <c r="AS592" s="202"/>
      <c r="AT592" s="202"/>
      <c r="AU592" s="202"/>
      <c r="AV592" s="202"/>
      <c r="AW592" s="202"/>
      <c r="AX592" s="202"/>
      <c r="AY592" s="202"/>
      <c r="AZ592" s="202"/>
      <c r="BA592" s="202"/>
      <c r="BB592" s="202"/>
      <c r="BC592" s="202"/>
      <c r="BD592" s="202"/>
      <c r="BE592" s="202"/>
      <c r="BF592" s="202"/>
      <c r="BG592" s="202"/>
      <c r="BH592" s="202"/>
      <c r="BI592" s="202"/>
      <c r="BJ592" s="202"/>
      <c r="BK592" s="202"/>
      <c r="BL592" s="202"/>
      <c r="BM592" s="203">
        <v>16</v>
      </c>
    </row>
    <row r="593" spans="1:65">
      <c r="A593" s="29"/>
      <c r="B593" s="19">
        <v>1</v>
      </c>
      <c r="C593" s="9">
        <v>4</v>
      </c>
      <c r="D593" s="23">
        <v>0.11299999999999999</v>
      </c>
      <c r="E593" s="23">
        <v>0.11</v>
      </c>
      <c r="F593" s="23">
        <v>0.10841741663328887</v>
      </c>
      <c r="G593" s="23">
        <v>0.10700000000000003</v>
      </c>
      <c r="H593" s="23">
        <v>0.1</v>
      </c>
      <c r="I593" s="23">
        <v>0.10299999999999999</v>
      </c>
      <c r="J593" s="23">
        <v>0.1</v>
      </c>
      <c r="K593" s="23">
        <v>0.11</v>
      </c>
      <c r="L593" s="208">
        <v>0.20535659999999997</v>
      </c>
      <c r="M593" s="23">
        <v>0.09</v>
      </c>
      <c r="N593" s="23">
        <v>0.1</v>
      </c>
      <c r="O593" s="23">
        <v>0.1</v>
      </c>
      <c r="P593" s="23">
        <v>0.11</v>
      </c>
      <c r="Q593" s="23">
        <v>0.12</v>
      </c>
      <c r="R593" s="23">
        <v>0.12</v>
      </c>
      <c r="S593" s="23">
        <v>0.1</v>
      </c>
      <c r="T593" s="23">
        <v>0.11635148071276015</v>
      </c>
      <c r="U593" s="208">
        <v>1091.7707</v>
      </c>
      <c r="V593" s="23">
        <v>0.1</v>
      </c>
      <c r="W593" s="23">
        <v>0.1</v>
      </c>
      <c r="X593" s="23">
        <v>0.11100000000000002</v>
      </c>
      <c r="Y593" s="23">
        <v>0.1</v>
      </c>
      <c r="Z593" s="23">
        <v>0.11</v>
      </c>
      <c r="AA593" s="23">
        <v>0.107</v>
      </c>
      <c r="AB593" s="23">
        <v>9.0999999999999998E-2</v>
      </c>
      <c r="AC593" s="201"/>
      <c r="AD593" s="202"/>
      <c r="AE593" s="202"/>
      <c r="AF593" s="202"/>
      <c r="AG593" s="202"/>
      <c r="AH593" s="202"/>
      <c r="AI593" s="202"/>
      <c r="AJ593" s="202"/>
      <c r="AK593" s="202"/>
      <c r="AL593" s="202"/>
      <c r="AM593" s="202"/>
      <c r="AN593" s="202"/>
      <c r="AO593" s="202"/>
      <c r="AP593" s="202"/>
      <c r="AQ593" s="202"/>
      <c r="AR593" s="202"/>
      <c r="AS593" s="202"/>
      <c r="AT593" s="202"/>
      <c r="AU593" s="202"/>
      <c r="AV593" s="202"/>
      <c r="AW593" s="202"/>
      <c r="AX593" s="202"/>
      <c r="AY593" s="202"/>
      <c r="AZ593" s="202"/>
      <c r="BA593" s="202"/>
      <c r="BB593" s="202"/>
      <c r="BC593" s="202"/>
      <c r="BD593" s="202"/>
      <c r="BE593" s="202"/>
      <c r="BF593" s="202"/>
      <c r="BG593" s="202"/>
      <c r="BH593" s="202"/>
      <c r="BI593" s="202"/>
      <c r="BJ593" s="202"/>
      <c r="BK593" s="202"/>
      <c r="BL593" s="202"/>
      <c r="BM593" s="203">
        <v>0.10610395608803012</v>
      </c>
    </row>
    <row r="594" spans="1:65">
      <c r="A594" s="29"/>
      <c r="B594" s="19">
        <v>1</v>
      </c>
      <c r="C594" s="9">
        <v>5</v>
      </c>
      <c r="D594" s="23">
        <v>0.11899999999999998</v>
      </c>
      <c r="E594" s="23">
        <v>0.11</v>
      </c>
      <c r="F594" s="23">
        <v>0.10873012928739241</v>
      </c>
      <c r="G594" s="23">
        <v>0.10333333333333333</v>
      </c>
      <c r="H594" s="23">
        <v>0.1</v>
      </c>
      <c r="I594" s="23">
        <v>9.8000000000000004E-2</v>
      </c>
      <c r="J594" s="23">
        <v>0.1</v>
      </c>
      <c r="K594" s="23">
        <v>0.11</v>
      </c>
      <c r="L594" s="208">
        <v>0.20410380000000003</v>
      </c>
      <c r="M594" s="23">
        <v>0.09</v>
      </c>
      <c r="N594" s="23">
        <v>0.11</v>
      </c>
      <c r="O594" s="23">
        <v>0.1</v>
      </c>
      <c r="P594" s="23">
        <v>0.11</v>
      </c>
      <c r="Q594" s="23">
        <v>0.12</v>
      </c>
      <c r="R594" s="23">
        <v>0.12</v>
      </c>
      <c r="S594" s="23">
        <v>0.1</v>
      </c>
      <c r="T594" s="23">
        <v>0.11755437838321459</v>
      </c>
      <c r="U594" s="208">
        <v>1097.7904000000001</v>
      </c>
      <c r="V594" s="23">
        <v>0.1</v>
      </c>
      <c r="W594" s="23">
        <v>0.10199999999999998</v>
      </c>
      <c r="X594" s="23">
        <v>0.11200000000000002</v>
      </c>
      <c r="Y594" s="23">
        <v>0.1</v>
      </c>
      <c r="Z594" s="23">
        <v>0.11</v>
      </c>
      <c r="AA594" s="23">
        <v>0.11100000000000002</v>
      </c>
      <c r="AB594" s="23">
        <v>0.1</v>
      </c>
      <c r="AC594" s="201"/>
      <c r="AD594" s="202"/>
      <c r="AE594" s="202"/>
      <c r="AF594" s="202"/>
      <c r="AG594" s="202"/>
      <c r="AH594" s="202"/>
      <c r="AI594" s="202"/>
      <c r="AJ594" s="202"/>
      <c r="AK594" s="202"/>
      <c r="AL594" s="202"/>
      <c r="AM594" s="202"/>
      <c r="AN594" s="202"/>
      <c r="AO594" s="202"/>
      <c r="AP594" s="202"/>
      <c r="AQ594" s="202"/>
      <c r="AR594" s="202"/>
      <c r="AS594" s="202"/>
      <c r="AT594" s="202"/>
      <c r="AU594" s="202"/>
      <c r="AV594" s="202"/>
      <c r="AW594" s="202"/>
      <c r="AX594" s="202"/>
      <c r="AY594" s="202"/>
      <c r="AZ594" s="202"/>
      <c r="BA594" s="202"/>
      <c r="BB594" s="202"/>
      <c r="BC594" s="202"/>
      <c r="BD594" s="202"/>
      <c r="BE594" s="202"/>
      <c r="BF594" s="202"/>
      <c r="BG594" s="202"/>
      <c r="BH594" s="202"/>
      <c r="BI594" s="202"/>
      <c r="BJ594" s="202"/>
      <c r="BK594" s="202"/>
      <c r="BL594" s="202"/>
      <c r="BM594" s="203">
        <v>97</v>
      </c>
    </row>
    <row r="595" spans="1:65">
      <c r="A595" s="29"/>
      <c r="B595" s="19">
        <v>1</v>
      </c>
      <c r="C595" s="9">
        <v>6</v>
      </c>
      <c r="D595" s="23">
        <v>0.11399999999999999</v>
      </c>
      <c r="E595" s="23">
        <v>0.11</v>
      </c>
      <c r="F595" s="23">
        <v>0.1066318095391629</v>
      </c>
      <c r="G595" s="23">
        <v>0.10666666666666669</v>
      </c>
      <c r="H595" s="23">
        <v>0.1</v>
      </c>
      <c r="I595" s="23">
        <v>0.106</v>
      </c>
      <c r="J595" s="23">
        <v>0.1</v>
      </c>
      <c r="K595" s="23">
        <v>0.11</v>
      </c>
      <c r="L595" s="208">
        <v>0.20938339999999997</v>
      </c>
      <c r="M595" s="23">
        <v>0.09</v>
      </c>
      <c r="N595" s="23">
        <v>0.09</v>
      </c>
      <c r="O595" s="23">
        <v>0.1</v>
      </c>
      <c r="P595" s="23">
        <v>0.11</v>
      </c>
      <c r="Q595" s="23">
        <v>0.13</v>
      </c>
      <c r="R595" s="23">
        <v>0.11</v>
      </c>
      <c r="S595" s="23">
        <v>0.1</v>
      </c>
      <c r="T595" s="23">
        <v>0.11919390873417904</v>
      </c>
      <c r="U595" s="208">
        <v>1120.4550999999999</v>
      </c>
      <c r="V595" s="23">
        <v>0.1</v>
      </c>
      <c r="W595" s="23">
        <v>9.9000000000000005E-2</v>
      </c>
      <c r="X595" s="23">
        <v>0.109</v>
      </c>
      <c r="Y595" s="23">
        <v>0.11</v>
      </c>
      <c r="Z595" s="23">
        <v>0.11</v>
      </c>
      <c r="AA595" s="23">
        <v>0.107</v>
      </c>
      <c r="AB595" s="205">
        <v>0.121</v>
      </c>
      <c r="AC595" s="201"/>
      <c r="AD595" s="202"/>
      <c r="AE595" s="202"/>
      <c r="AF595" s="202"/>
      <c r="AG595" s="202"/>
      <c r="AH595" s="202"/>
      <c r="AI595" s="202"/>
      <c r="AJ595" s="202"/>
      <c r="AK595" s="202"/>
      <c r="AL595" s="202"/>
      <c r="AM595" s="202"/>
      <c r="AN595" s="202"/>
      <c r="AO595" s="202"/>
      <c r="AP595" s="202"/>
      <c r="AQ595" s="202"/>
      <c r="AR595" s="202"/>
      <c r="AS595" s="202"/>
      <c r="AT595" s="202"/>
      <c r="AU595" s="202"/>
      <c r="AV595" s="202"/>
      <c r="AW595" s="202"/>
      <c r="AX595" s="202"/>
      <c r="AY595" s="202"/>
      <c r="AZ595" s="202"/>
      <c r="BA595" s="202"/>
      <c r="BB595" s="202"/>
      <c r="BC595" s="202"/>
      <c r="BD595" s="202"/>
      <c r="BE595" s="202"/>
      <c r="BF595" s="202"/>
      <c r="BG595" s="202"/>
      <c r="BH595" s="202"/>
      <c r="BI595" s="202"/>
      <c r="BJ595" s="202"/>
      <c r="BK595" s="202"/>
      <c r="BL595" s="202"/>
      <c r="BM595" s="56"/>
    </row>
    <row r="596" spans="1:65">
      <c r="A596" s="29"/>
      <c r="B596" s="20" t="s">
        <v>269</v>
      </c>
      <c r="C596" s="12"/>
      <c r="D596" s="206">
        <v>0.11166666666666668</v>
      </c>
      <c r="E596" s="206">
        <v>0.10833333333333334</v>
      </c>
      <c r="F596" s="206">
        <v>0.1083693793363536</v>
      </c>
      <c r="G596" s="206">
        <v>0.10538888888888891</v>
      </c>
      <c r="H596" s="206">
        <v>9.9999999999999992E-2</v>
      </c>
      <c r="I596" s="206">
        <v>0.10099999999999999</v>
      </c>
      <c r="J596" s="206">
        <v>0.10166666666666667</v>
      </c>
      <c r="K596" s="206">
        <v>0.11</v>
      </c>
      <c r="L596" s="206">
        <v>0.2050607333333333</v>
      </c>
      <c r="M596" s="206">
        <v>8.8333333333333319E-2</v>
      </c>
      <c r="N596" s="206">
        <v>9.9999999999999992E-2</v>
      </c>
      <c r="O596" s="206">
        <v>0.10166666666666667</v>
      </c>
      <c r="P596" s="206">
        <v>0.10666666666666667</v>
      </c>
      <c r="Q596" s="206">
        <v>0.125</v>
      </c>
      <c r="R596" s="206">
        <v>0.11833333333333333</v>
      </c>
      <c r="S596" s="206">
        <v>9.9999999999999992E-2</v>
      </c>
      <c r="T596" s="206">
        <v>0.11773272179944951</v>
      </c>
      <c r="U596" s="206">
        <v>1070.5809000000002</v>
      </c>
      <c r="V596" s="206">
        <v>0.10333333333333333</v>
      </c>
      <c r="W596" s="206">
        <v>9.9499999999999991E-2</v>
      </c>
      <c r="X596" s="206">
        <v>0.10966666666666668</v>
      </c>
      <c r="Y596" s="206">
        <v>0.10333333333333333</v>
      </c>
      <c r="Z596" s="206">
        <v>0.11</v>
      </c>
      <c r="AA596" s="206">
        <v>0.107</v>
      </c>
      <c r="AB596" s="206">
        <v>0.10299999999999998</v>
      </c>
      <c r="AC596" s="201"/>
      <c r="AD596" s="202"/>
      <c r="AE596" s="202"/>
      <c r="AF596" s="202"/>
      <c r="AG596" s="202"/>
      <c r="AH596" s="202"/>
      <c r="AI596" s="202"/>
      <c r="AJ596" s="202"/>
      <c r="AK596" s="202"/>
      <c r="AL596" s="202"/>
      <c r="AM596" s="202"/>
      <c r="AN596" s="202"/>
      <c r="AO596" s="202"/>
      <c r="AP596" s="202"/>
      <c r="AQ596" s="202"/>
      <c r="AR596" s="202"/>
      <c r="AS596" s="202"/>
      <c r="AT596" s="202"/>
      <c r="AU596" s="202"/>
      <c r="AV596" s="202"/>
      <c r="AW596" s="202"/>
      <c r="AX596" s="202"/>
      <c r="AY596" s="202"/>
      <c r="AZ596" s="202"/>
      <c r="BA596" s="202"/>
      <c r="BB596" s="202"/>
      <c r="BC596" s="202"/>
      <c r="BD596" s="202"/>
      <c r="BE596" s="202"/>
      <c r="BF596" s="202"/>
      <c r="BG596" s="202"/>
      <c r="BH596" s="202"/>
      <c r="BI596" s="202"/>
      <c r="BJ596" s="202"/>
      <c r="BK596" s="202"/>
      <c r="BL596" s="202"/>
      <c r="BM596" s="56"/>
    </row>
    <row r="597" spans="1:65">
      <c r="A597" s="29"/>
      <c r="B597" s="3" t="s">
        <v>270</v>
      </c>
      <c r="C597" s="28"/>
      <c r="D597" s="23">
        <v>0.1125</v>
      </c>
      <c r="E597" s="23">
        <v>0.11</v>
      </c>
      <c r="F597" s="23">
        <v>0.10831646581659088</v>
      </c>
      <c r="G597" s="23">
        <v>0.10583333333333335</v>
      </c>
      <c r="H597" s="23">
        <v>0.1</v>
      </c>
      <c r="I597" s="23">
        <v>0.10149999999999999</v>
      </c>
      <c r="J597" s="23">
        <v>0.1</v>
      </c>
      <c r="K597" s="23">
        <v>0.11</v>
      </c>
      <c r="L597" s="23">
        <v>0.2047302</v>
      </c>
      <c r="M597" s="23">
        <v>0.09</v>
      </c>
      <c r="N597" s="23">
        <v>0.1</v>
      </c>
      <c r="O597" s="23">
        <v>0.1</v>
      </c>
      <c r="P597" s="23">
        <v>0.11</v>
      </c>
      <c r="Q597" s="23">
        <v>0.125</v>
      </c>
      <c r="R597" s="23">
        <v>0.12</v>
      </c>
      <c r="S597" s="23">
        <v>0.1</v>
      </c>
      <c r="T597" s="23">
        <v>0.11754888131283792</v>
      </c>
      <c r="U597" s="23">
        <v>1094.7805499999999</v>
      </c>
      <c r="V597" s="23">
        <v>0.1</v>
      </c>
      <c r="W597" s="23">
        <v>9.9500000000000005E-2</v>
      </c>
      <c r="X597" s="23">
        <v>0.11</v>
      </c>
      <c r="Y597" s="23">
        <v>0.1</v>
      </c>
      <c r="Z597" s="23">
        <v>0.11</v>
      </c>
      <c r="AA597" s="23">
        <v>0.107</v>
      </c>
      <c r="AB597" s="23">
        <v>0.10149999999999999</v>
      </c>
      <c r="AC597" s="201"/>
      <c r="AD597" s="202"/>
      <c r="AE597" s="202"/>
      <c r="AF597" s="202"/>
      <c r="AG597" s="202"/>
      <c r="AH597" s="202"/>
      <c r="AI597" s="202"/>
      <c r="AJ597" s="202"/>
      <c r="AK597" s="202"/>
      <c r="AL597" s="202"/>
      <c r="AM597" s="202"/>
      <c r="AN597" s="202"/>
      <c r="AO597" s="202"/>
      <c r="AP597" s="202"/>
      <c r="AQ597" s="202"/>
      <c r="AR597" s="202"/>
      <c r="AS597" s="202"/>
      <c r="AT597" s="202"/>
      <c r="AU597" s="202"/>
      <c r="AV597" s="202"/>
      <c r="AW597" s="202"/>
      <c r="AX597" s="202"/>
      <c r="AY597" s="202"/>
      <c r="AZ597" s="202"/>
      <c r="BA597" s="202"/>
      <c r="BB597" s="202"/>
      <c r="BC597" s="202"/>
      <c r="BD597" s="202"/>
      <c r="BE597" s="202"/>
      <c r="BF597" s="202"/>
      <c r="BG597" s="202"/>
      <c r="BH597" s="202"/>
      <c r="BI597" s="202"/>
      <c r="BJ597" s="202"/>
      <c r="BK597" s="202"/>
      <c r="BL597" s="202"/>
      <c r="BM597" s="56"/>
    </row>
    <row r="598" spans="1:65">
      <c r="A598" s="29"/>
      <c r="B598" s="3" t="s">
        <v>271</v>
      </c>
      <c r="C598" s="28"/>
      <c r="D598" s="23">
        <v>6.2822501276745242E-3</v>
      </c>
      <c r="E598" s="23">
        <v>4.082482904638628E-3</v>
      </c>
      <c r="F598" s="23">
        <v>1.1721810207556234E-3</v>
      </c>
      <c r="G598" s="23">
        <v>1.7564695229878677E-3</v>
      </c>
      <c r="H598" s="23">
        <v>1.5202354861220293E-17</v>
      </c>
      <c r="I598" s="23">
        <v>3.5777087639996602E-3</v>
      </c>
      <c r="J598" s="23">
        <v>4.0824829046386272E-3</v>
      </c>
      <c r="K598" s="23">
        <v>0</v>
      </c>
      <c r="L598" s="23">
        <v>2.7906349948831769E-3</v>
      </c>
      <c r="M598" s="23">
        <v>4.0824829046386289E-3</v>
      </c>
      <c r="N598" s="23">
        <v>6.3245553203367597E-3</v>
      </c>
      <c r="O598" s="23">
        <v>4.0824829046386272E-3</v>
      </c>
      <c r="P598" s="23">
        <v>5.1639777949432199E-3</v>
      </c>
      <c r="Q598" s="23">
        <v>5.4772255750516656E-3</v>
      </c>
      <c r="R598" s="23">
        <v>4.082482904638628E-3</v>
      </c>
      <c r="S598" s="23">
        <v>1.5202354861220293E-17</v>
      </c>
      <c r="T598" s="23">
        <v>1.3558817884807661E-3</v>
      </c>
      <c r="U598" s="23">
        <v>65.91678548172689</v>
      </c>
      <c r="V598" s="23">
        <v>5.1639777949432199E-3</v>
      </c>
      <c r="W598" s="23">
        <v>2.0736441353327675E-3</v>
      </c>
      <c r="X598" s="23">
        <v>2.0655911179772958E-3</v>
      </c>
      <c r="Y598" s="23">
        <v>5.1639777949432199E-3</v>
      </c>
      <c r="Z598" s="23">
        <v>0</v>
      </c>
      <c r="AA598" s="23">
        <v>3.1622776601683855E-3</v>
      </c>
      <c r="AB598" s="23">
        <v>9.8183501669068616E-3</v>
      </c>
      <c r="AC598" s="201"/>
      <c r="AD598" s="202"/>
      <c r="AE598" s="202"/>
      <c r="AF598" s="202"/>
      <c r="AG598" s="202"/>
      <c r="AH598" s="202"/>
      <c r="AI598" s="202"/>
      <c r="AJ598" s="202"/>
      <c r="AK598" s="202"/>
      <c r="AL598" s="202"/>
      <c r="AM598" s="202"/>
      <c r="AN598" s="202"/>
      <c r="AO598" s="202"/>
      <c r="AP598" s="202"/>
      <c r="AQ598" s="202"/>
      <c r="AR598" s="202"/>
      <c r="AS598" s="202"/>
      <c r="AT598" s="202"/>
      <c r="AU598" s="202"/>
      <c r="AV598" s="202"/>
      <c r="AW598" s="202"/>
      <c r="AX598" s="202"/>
      <c r="AY598" s="202"/>
      <c r="AZ598" s="202"/>
      <c r="BA598" s="202"/>
      <c r="BB598" s="202"/>
      <c r="BC598" s="202"/>
      <c r="BD598" s="202"/>
      <c r="BE598" s="202"/>
      <c r="BF598" s="202"/>
      <c r="BG598" s="202"/>
      <c r="BH598" s="202"/>
      <c r="BI598" s="202"/>
      <c r="BJ598" s="202"/>
      <c r="BK598" s="202"/>
      <c r="BL598" s="202"/>
      <c r="BM598" s="56"/>
    </row>
    <row r="599" spans="1:65">
      <c r="A599" s="29"/>
      <c r="B599" s="3" t="s">
        <v>86</v>
      </c>
      <c r="C599" s="28"/>
      <c r="D599" s="13">
        <v>5.625895636723454E-2</v>
      </c>
      <c r="E599" s="13">
        <v>3.768445758127964E-2</v>
      </c>
      <c r="F599" s="13">
        <v>1.0816533488832148E-2</v>
      </c>
      <c r="G599" s="13">
        <v>1.6666553196511131E-2</v>
      </c>
      <c r="H599" s="13">
        <v>1.5202354861220294E-16</v>
      </c>
      <c r="I599" s="13">
        <v>3.5422859049501591E-2</v>
      </c>
      <c r="J599" s="13">
        <v>4.0155569553822559E-2</v>
      </c>
      <c r="K599" s="13">
        <v>0</v>
      </c>
      <c r="L599" s="13">
        <v>1.3608821881792958E-2</v>
      </c>
      <c r="M599" s="13">
        <v>4.6216787599682597E-2</v>
      </c>
      <c r="N599" s="13">
        <v>6.3245553203367597E-2</v>
      </c>
      <c r="O599" s="13">
        <v>4.0155569553822559E-2</v>
      </c>
      <c r="P599" s="13">
        <v>4.8412291827592685E-2</v>
      </c>
      <c r="Q599" s="13">
        <v>4.3817804600413325E-2</v>
      </c>
      <c r="R599" s="13">
        <v>3.4499855532157418E-2</v>
      </c>
      <c r="S599" s="13">
        <v>1.5202354861220294E-16</v>
      </c>
      <c r="T599" s="13">
        <v>1.1516609552189135E-2</v>
      </c>
      <c r="U599" s="13">
        <v>6.1571045664766559E-2</v>
      </c>
      <c r="V599" s="13">
        <v>4.9973978660740839E-2</v>
      </c>
      <c r="W599" s="13">
        <v>2.0840644576208722E-2</v>
      </c>
      <c r="X599" s="13">
        <v>1.8835177367574125E-2</v>
      </c>
      <c r="Y599" s="13">
        <v>4.9973978660740839E-2</v>
      </c>
      <c r="Z599" s="13">
        <v>0</v>
      </c>
      <c r="AA599" s="13">
        <v>2.9553996824003604E-2</v>
      </c>
      <c r="AB599" s="13">
        <v>9.5323788028221973E-2</v>
      </c>
      <c r="AC599" s="149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3" t="s">
        <v>272</v>
      </c>
      <c r="C600" s="28"/>
      <c r="D600" s="13">
        <v>5.2426985606657261E-2</v>
      </c>
      <c r="E600" s="13">
        <v>2.1011254693025672E-2</v>
      </c>
      <c r="F600" s="13">
        <v>2.1350978152444577E-2</v>
      </c>
      <c r="G600" s="13">
        <v>-6.7393076140154218E-3</v>
      </c>
      <c r="H600" s="13">
        <v>-5.7528072591053303E-2</v>
      </c>
      <c r="I600" s="13">
        <v>-4.8103353316963915E-2</v>
      </c>
      <c r="J600" s="13">
        <v>-4.1820207134237508E-2</v>
      </c>
      <c r="K600" s="13">
        <v>3.6719120149841356E-2</v>
      </c>
      <c r="L600" s="13">
        <v>0.9326398458055869</v>
      </c>
      <c r="M600" s="13">
        <v>-0.16748313078876387</v>
      </c>
      <c r="N600" s="13">
        <v>-5.7528072591053303E-2</v>
      </c>
      <c r="O600" s="13">
        <v>-4.1820207134237508E-2</v>
      </c>
      <c r="P600" s="13">
        <v>5.3033892362099877E-3</v>
      </c>
      <c r="Q600" s="13">
        <v>0.1780899092611834</v>
      </c>
      <c r="R600" s="13">
        <v>0.11525844743392022</v>
      </c>
      <c r="S600" s="13">
        <v>-5.7528072591053303E-2</v>
      </c>
      <c r="T600" s="13">
        <v>0.10959785233428487</v>
      </c>
      <c r="U600" s="13">
        <v>10088.924442702049</v>
      </c>
      <c r="V600" s="13">
        <v>-2.6112341677421713E-2</v>
      </c>
      <c r="W600" s="13">
        <v>-6.2240432228098053E-2</v>
      </c>
      <c r="X600" s="13">
        <v>3.3577547058478263E-2</v>
      </c>
      <c r="Y600" s="13">
        <v>-2.6112341677421713E-2</v>
      </c>
      <c r="Z600" s="13">
        <v>3.6719120149841356E-2</v>
      </c>
      <c r="AA600" s="13">
        <v>8.4449623275730801E-3</v>
      </c>
      <c r="AB600" s="13">
        <v>-2.9253914768785028E-2</v>
      </c>
      <c r="AC600" s="149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29"/>
      <c r="B601" s="45" t="s">
        <v>273</v>
      </c>
      <c r="C601" s="46"/>
      <c r="D601" s="44">
        <v>0.67</v>
      </c>
      <c r="E601" s="44">
        <v>0.22</v>
      </c>
      <c r="F601" s="44">
        <v>0.23</v>
      </c>
      <c r="G601" s="44">
        <v>0.17</v>
      </c>
      <c r="H601" s="44">
        <v>0.9</v>
      </c>
      <c r="I601" s="44">
        <v>0.76</v>
      </c>
      <c r="J601" s="44">
        <v>0.67</v>
      </c>
      <c r="K601" s="44">
        <v>0.45</v>
      </c>
      <c r="L601" s="44">
        <v>13.27</v>
      </c>
      <c r="M601" s="44">
        <v>2.4700000000000002</v>
      </c>
      <c r="N601" s="44">
        <v>0.9</v>
      </c>
      <c r="O601" s="44">
        <v>0.67</v>
      </c>
      <c r="P601" s="44">
        <v>0</v>
      </c>
      <c r="Q601" s="44">
        <v>2.4700000000000002</v>
      </c>
      <c r="R601" s="44">
        <v>1.57</v>
      </c>
      <c r="S601" s="44">
        <v>0.9</v>
      </c>
      <c r="T601" s="44">
        <v>1.49</v>
      </c>
      <c r="U601" s="44">
        <v>144366.04999999999</v>
      </c>
      <c r="V601" s="44">
        <v>0.45</v>
      </c>
      <c r="W601" s="44">
        <v>0.97</v>
      </c>
      <c r="X601" s="44">
        <v>0.4</v>
      </c>
      <c r="Y601" s="44">
        <v>0.45</v>
      </c>
      <c r="Z601" s="44">
        <v>0.45</v>
      </c>
      <c r="AA601" s="44">
        <v>0.04</v>
      </c>
      <c r="AB601" s="44">
        <v>0.49</v>
      </c>
      <c r="AC601" s="149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BM602" s="55"/>
    </row>
    <row r="603" spans="1:65" ht="15">
      <c r="B603" s="8" t="s">
        <v>578</v>
      </c>
      <c r="BM603" s="27" t="s">
        <v>66</v>
      </c>
    </row>
    <row r="604" spans="1:65" ht="15">
      <c r="A604" s="24" t="s">
        <v>29</v>
      </c>
      <c r="B604" s="18" t="s">
        <v>110</v>
      </c>
      <c r="C604" s="15" t="s">
        <v>111</v>
      </c>
      <c r="D604" s="16" t="s">
        <v>234</v>
      </c>
      <c r="E604" s="17" t="s">
        <v>234</v>
      </c>
      <c r="F604" s="17" t="s">
        <v>234</v>
      </c>
      <c r="G604" s="17" t="s">
        <v>234</v>
      </c>
      <c r="H604" s="17" t="s">
        <v>234</v>
      </c>
      <c r="I604" s="17" t="s">
        <v>234</v>
      </c>
      <c r="J604" s="17" t="s">
        <v>234</v>
      </c>
      <c r="K604" s="17" t="s">
        <v>234</v>
      </c>
      <c r="L604" s="17" t="s">
        <v>234</v>
      </c>
      <c r="M604" s="17" t="s">
        <v>234</v>
      </c>
      <c r="N604" s="17" t="s">
        <v>234</v>
      </c>
      <c r="O604" s="17" t="s">
        <v>234</v>
      </c>
      <c r="P604" s="17" t="s">
        <v>234</v>
      </c>
      <c r="Q604" s="17" t="s">
        <v>234</v>
      </c>
      <c r="R604" s="17" t="s">
        <v>234</v>
      </c>
      <c r="S604" s="17" t="s">
        <v>234</v>
      </c>
      <c r="T604" s="17" t="s">
        <v>234</v>
      </c>
      <c r="U604" s="17" t="s">
        <v>234</v>
      </c>
      <c r="V604" s="149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235</v>
      </c>
      <c r="C605" s="9" t="s">
        <v>235</v>
      </c>
      <c r="D605" s="147" t="s">
        <v>238</v>
      </c>
      <c r="E605" s="148" t="s">
        <v>239</v>
      </c>
      <c r="F605" s="148" t="s">
        <v>240</v>
      </c>
      <c r="G605" s="148" t="s">
        <v>242</v>
      </c>
      <c r="H605" s="148" t="s">
        <v>243</v>
      </c>
      <c r="I605" s="148" t="s">
        <v>244</v>
      </c>
      <c r="J605" s="148" t="s">
        <v>247</v>
      </c>
      <c r="K605" s="148" t="s">
        <v>248</v>
      </c>
      <c r="L605" s="148" t="s">
        <v>250</v>
      </c>
      <c r="M605" s="148" t="s">
        <v>251</v>
      </c>
      <c r="N605" s="148" t="s">
        <v>252</v>
      </c>
      <c r="O605" s="148" t="s">
        <v>253</v>
      </c>
      <c r="P605" s="148" t="s">
        <v>254</v>
      </c>
      <c r="Q605" s="148" t="s">
        <v>255</v>
      </c>
      <c r="R605" s="148" t="s">
        <v>257</v>
      </c>
      <c r="S605" s="148" t="s">
        <v>260</v>
      </c>
      <c r="T605" s="148" t="s">
        <v>261</v>
      </c>
      <c r="U605" s="148" t="s">
        <v>263</v>
      </c>
      <c r="V605" s="149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276</v>
      </c>
      <c r="E606" s="11" t="s">
        <v>276</v>
      </c>
      <c r="F606" s="11" t="s">
        <v>304</v>
      </c>
      <c r="G606" s="11" t="s">
        <v>278</v>
      </c>
      <c r="H606" s="11" t="s">
        <v>276</v>
      </c>
      <c r="I606" s="11" t="s">
        <v>278</v>
      </c>
      <c r="J606" s="11" t="s">
        <v>278</v>
      </c>
      <c r="K606" s="11" t="s">
        <v>278</v>
      </c>
      <c r="L606" s="11" t="s">
        <v>276</v>
      </c>
      <c r="M606" s="11" t="s">
        <v>276</v>
      </c>
      <c r="N606" s="11" t="s">
        <v>276</v>
      </c>
      <c r="O606" s="11" t="s">
        <v>276</v>
      </c>
      <c r="P606" s="11" t="s">
        <v>276</v>
      </c>
      <c r="Q606" s="11" t="s">
        <v>278</v>
      </c>
      <c r="R606" s="11" t="s">
        <v>278</v>
      </c>
      <c r="S606" s="11" t="s">
        <v>278</v>
      </c>
      <c r="T606" s="11" t="s">
        <v>278</v>
      </c>
      <c r="U606" s="11" t="s">
        <v>276</v>
      </c>
      <c r="V606" s="149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9"/>
      <c r="C607" s="9"/>
      <c r="D607" s="25" t="s">
        <v>116</v>
      </c>
      <c r="E607" s="25" t="s">
        <v>306</v>
      </c>
      <c r="F607" s="25" t="s">
        <v>305</v>
      </c>
      <c r="G607" s="25" t="s">
        <v>305</v>
      </c>
      <c r="H607" s="25" t="s">
        <v>308</v>
      </c>
      <c r="I607" s="25" t="s">
        <v>307</v>
      </c>
      <c r="J607" s="25" t="s">
        <v>308</v>
      </c>
      <c r="K607" s="25" t="s">
        <v>308</v>
      </c>
      <c r="L607" s="25" t="s">
        <v>305</v>
      </c>
      <c r="M607" s="25" t="s">
        <v>305</v>
      </c>
      <c r="N607" s="25" t="s">
        <v>305</v>
      </c>
      <c r="O607" s="25" t="s">
        <v>305</v>
      </c>
      <c r="P607" s="25" t="s">
        <v>305</v>
      </c>
      <c r="Q607" s="25" t="s">
        <v>307</v>
      </c>
      <c r="R607" s="25" t="s">
        <v>306</v>
      </c>
      <c r="S607" s="25" t="s">
        <v>308</v>
      </c>
      <c r="T607" s="25" t="s">
        <v>305</v>
      </c>
      <c r="U607" s="25" t="s">
        <v>116</v>
      </c>
      <c r="V607" s="149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">
        <v>0.38</v>
      </c>
      <c r="E608" s="144">
        <v>0.73063694315546479</v>
      </c>
      <c r="F608" s="144" t="s">
        <v>103</v>
      </c>
      <c r="G608" s="144">
        <v>0.3</v>
      </c>
      <c r="H608" s="21">
        <v>0.52</v>
      </c>
      <c r="I608" s="144">
        <v>1.1000000000000001</v>
      </c>
      <c r="J608" s="21">
        <v>0.43</v>
      </c>
      <c r="K608" s="144">
        <v>0.3</v>
      </c>
      <c r="L608" s="21">
        <v>0.33</v>
      </c>
      <c r="M608" s="21">
        <v>0.34</v>
      </c>
      <c r="N608" s="21">
        <v>0.39</v>
      </c>
      <c r="O608" s="21">
        <v>0.43</v>
      </c>
      <c r="P608" s="21">
        <v>0.41</v>
      </c>
      <c r="Q608" s="144">
        <v>1.0816257322151008</v>
      </c>
      <c r="R608" s="144" t="s">
        <v>101</v>
      </c>
      <c r="S608" s="21">
        <v>0.65</v>
      </c>
      <c r="T608" s="21">
        <v>0.51</v>
      </c>
      <c r="U608" s="144">
        <v>0.15</v>
      </c>
      <c r="V608" s="149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>
        <v>1</v>
      </c>
      <c r="C609" s="9">
        <v>2</v>
      </c>
      <c r="D609" s="11">
        <v>0.34</v>
      </c>
      <c r="E609" s="145">
        <v>0.70442970135088157</v>
      </c>
      <c r="F609" s="145" t="s">
        <v>103</v>
      </c>
      <c r="G609" s="145">
        <v>0.3</v>
      </c>
      <c r="H609" s="11">
        <v>0.52</v>
      </c>
      <c r="I609" s="145">
        <v>0.9</v>
      </c>
      <c r="J609" s="11">
        <v>0.43</v>
      </c>
      <c r="K609" s="145">
        <v>0.3</v>
      </c>
      <c r="L609" s="143">
        <v>0.36</v>
      </c>
      <c r="M609" s="11">
        <v>0.33</v>
      </c>
      <c r="N609" s="11">
        <v>0.35</v>
      </c>
      <c r="O609" s="11">
        <v>0.43</v>
      </c>
      <c r="P609" s="11">
        <v>0.35</v>
      </c>
      <c r="Q609" s="145">
        <v>1.1711894052972465</v>
      </c>
      <c r="R609" s="145" t="s">
        <v>101</v>
      </c>
      <c r="S609" s="11">
        <v>0.66</v>
      </c>
      <c r="T609" s="11">
        <v>0.53</v>
      </c>
      <c r="U609" s="145">
        <v>0.13</v>
      </c>
      <c r="V609" s="149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29</v>
      </c>
    </row>
    <row r="610" spans="1:65">
      <c r="A610" s="29"/>
      <c r="B610" s="19">
        <v>1</v>
      </c>
      <c r="C610" s="9">
        <v>3</v>
      </c>
      <c r="D610" s="11">
        <v>0.35</v>
      </c>
      <c r="E610" s="145">
        <v>0.7403086370531855</v>
      </c>
      <c r="F610" s="145" t="s">
        <v>103</v>
      </c>
      <c r="G610" s="145">
        <v>0.3</v>
      </c>
      <c r="H610" s="11">
        <v>0.48</v>
      </c>
      <c r="I610" s="145">
        <v>1.1000000000000001</v>
      </c>
      <c r="J610" s="11">
        <v>0.43</v>
      </c>
      <c r="K610" s="145">
        <v>0.3</v>
      </c>
      <c r="L610" s="11">
        <v>0.33</v>
      </c>
      <c r="M610" s="11">
        <v>0.33</v>
      </c>
      <c r="N610" s="11">
        <v>0.39</v>
      </c>
      <c r="O610" s="11">
        <v>0.48</v>
      </c>
      <c r="P610" s="11">
        <v>0.35</v>
      </c>
      <c r="Q610" s="145">
        <v>1.1660384668979999</v>
      </c>
      <c r="R610" s="145" t="s">
        <v>101</v>
      </c>
      <c r="S610" s="11">
        <v>0.66</v>
      </c>
      <c r="T610" s="11">
        <v>0.5</v>
      </c>
      <c r="U610" s="145">
        <v>0.15</v>
      </c>
      <c r="V610" s="149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16</v>
      </c>
    </row>
    <row r="611" spans="1:65">
      <c r="A611" s="29"/>
      <c r="B611" s="19">
        <v>1</v>
      </c>
      <c r="C611" s="9">
        <v>4</v>
      </c>
      <c r="D611" s="11">
        <v>0.37</v>
      </c>
      <c r="E611" s="145">
        <v>0.77254381940597816</v>
      </c>
      <c r="F611" s="145" t="s">
        <v>103</v>
      </c>
      <c r="G611" s="145">
        <v>0.2</v>
      </c>
      <c r="H611" s="11">
        <v>0.5</v>
      </c>
      <c r="I611" s="145">
        <v>1</v>
      </c>
      <c r="J611" s="11">
        <v>0.41</v>
      </c>
      <c r="K611" s="145">
        <v>0.3</v>
      </c>
      <c r="L611" s="11">
        <v>0.33</v>
      </c>
      <c r="M611" s="11">
        <v>0.36</v>
      </c>
      <c r="N611" s="11">
        <v>0.43</v>
      </c>
      <c r="O611" s="11">
        <v>0.4</v>
      </c>
      <c r="P611" s="11">
        <v>0.38</v>
      </c>
      <c r="Q611" s="145">
        <v>1.111853622897804</v>
      </c>
      <c r="R611" s="145" t="s">
        <v>101</v>
      </c>
      <c r="S611" s="11">
        <v>0.68</v>
      </c>
      <c r="T611" s="11">
        <v>0.53</v>
      </c>
      <c r="U611" s="145">
        <v>0.15</v>
      </c>
      <c r="V611" s="149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0.43506666666666671</v>
      </c>
    </row>
    <row r="612" spans="1:65">
      <c r="A612" s="29"/>
      <c r="B612" s="19">
        <v>1</v>
      </c>
      <c r="C612" s="9">
        <v>5</v>
      </c>
      <c r="D612" s="11">
        <v>0.36</v>
      </c>
      <c r="E612" s="145">
        <v>0.78228108459432821</v>
      </c>
      <c r="F612" s="145" t="s">
        <v>103</v>
      </c>
      <c r="G612" s="145">
        <v>0.3</v>
      </c>
      <c r="H612" s="11">
        <v>0.56999999999999995</v>
      </c>
      <c r="I612" s="145">
        <v>1.2</v>
      </c>
      <c r="J612" s="11">
        <v>0.36</v>
      </c>
      <c r="K612" s="145">
        <v>0.4</v>
      </c>
      <c r="L612" s="11">
        <v>0.33</v>
      </c>
      <c r="M612" s="11">
        <v>0.35</v>
      </c>
      <c r="N612" s="11">
        <v>0.36</v>
      </c>
      <c r="O612" s="11">
        <v>0.5</v>
      </c>
      <c r="P612" s="11">
        <v>0.33</v>
      </c>
      <c r="Q612" s="145">
        <v>1.0741540568945056</v>
      </c>
      <c r="R612" s="145" t="s">
        <v>101</v>
      </c>
      <c r="S612" s="11">
        <v>0.67</v>
      </c>
      <c r="T612" s="11">
        <v>0.51</v>
      </c>
      <c r="U612" s="145">
        <v>0.15</v>
      </c>
      <c r="V612" s="149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98</v>
      </c>
    </row>
    <row r="613" spans="1:65">
      <c r="A613" s="29"/>
      <c r="B613" s="19">
        <v>1</v>
      </c>
      <c r="C613" s="9">
        <v>6</v>
      </c>
      <c r="D613" s="11">
        <v>0.36</v>
      </c>
      <c r="E613" s="145">
        <v>0.70962363502251902</v>
      </c>
      <c r="F613" s="145" t="s">
        <v>103</v>
      </c>
      <c r="G613" s="145">
        <v>0.3</v>
      </c>
      <c r="H613" s="11">
        <v>0.49</v>
      </c>
      <c r="I613" s="145">
        <v>1</v>
      </c>
      <c r="J613" s="11">
        <v>0.39</v>
      </c>
      <c r="K613" s="145">
        <v>0.3</v>
      </c>
      <c r="L613" s="11">
        <v>0.35</v>
      </c>
      <c r="M613" s="11">
        <v>0.38</v>
      </c>
      <c r="N613" s="11">
        <v>0.48</v>
      </c>
      <c r="O613" s="11">
        <v>0.44</v>
      </c>
      <c r="P613" s="11">
        <v>0.38</v>
      </c>
      <c r="Q613" s="145">
        <v>1.075287946215213</v>
      </c>
      <c r="R613" s="145" t="s">
        <v>101</v>
      </c>
      <c r="S613" s="11">
        <v>0.67</v>
      </c>
      <c r="T613" s="11">
        <v>0.47</v>
      </c>
      <c r="U613" s="145">
        <v>0.14000000000000001</v>
      </c>
      <c r="V613" s="149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20" t="s">
        <v>269</v>
      </c>
      <c r="C614" s="12"/>
      <c r="D614" s="22">
        <v>0.35999999999999993</v>
      </c>
      <c r="E614" s="22">
        <v>0.73997063676372621</v>
      </c>
      <c r="F614" s="22" t="s">
        <v>687</v>
      </c>
      <c r="G614" s="22">
        <v>0.28333333333333333</v>
      </c>
      <c r="H614" s="22">
        <v>0.51333333333333331</v>
      </c>
      <c r="I614" s="22">
        <v>1.05</v>
      </c>
      <c r="J614" s="22">
        <v>0.40833333333333338</v>
      </c>
      <c r="K614" s="22">
        <v>0.31666666666666671</v>
      </c>
      <c r="L614" s="22">
        <v>0.33833333333333337</v>
      </c>
      <c r="M614" s="22">
        <v>0.34833333333333333</v>
      </c>
      <c r="N614" s="22">
        <v>0.39999999999999997</v>
      </c>
      <c r="O614" s="22">
        <v>0.4466666666666666</v>
      </c>
      <c r="P614" s="22">
        <v>0.36666666666666664</v>
      </c>
      <c r="Q614" s="22">
        <v>1.1133582050696449</v>
      </c>
      <c r="R614" s="22" t="s">
        <v>687</v>
      </c>
      <c r="S614" s="22">
        <v>0.66500000000000004</v>
      </c>
      <c r="T614" s="22">
        <v>0.5083333333333333</v>
      </c>
      <c r="U614" s="22">
        <v>0.14500000000000002</v>
      </c>
      <c r="V614" s="149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3" t="s">
        <v>270</v>
      </c>
      <c r="C615" s="28"/>
      <c r="D615" s="11">
        <v>0.36</v>
      </c>
      <c r="E615" s="11">
        <v>0.7354727901043252</v>
      </c>
      <c r="F615" s="11" t="s">
        <v>687</v>
      </c>
      <c r="G615" s="11">
        <v>0.3</v>
      </c>
      <c r="H615" s="11">
        <v>0.51</v>
      </c>
      <c r="I615" s="11">
        <v>1.05</v>
      </c>
      <c r="J615" s="11">
        <v>0.42</v>
      </c>
      <c r="K615" s="11">
        <v>0.3</v>
      </c>
      <c r="L615" s="11">
        <v>0.33</v>
      </c>
      <c r="M615" s="11">
        <v>0.34499999999999997</v>
      </c>
      <c r="N615" s="11">
        <v>0.39</v>
      </c>
      <c r="O615" s="11">
        <v>0.435</v>
      </c>
      <c r="P615" s="11">
        <v>0.36499999999999999</v>
      </c>
      <c r="Q615" s="11">
        <v>1.0967396775564524</v>
      </c>
      <c r="R615" s="11" t="s">
        <v>687</v>
      </c>
      <c r="S615" s="11">
        <v>0.66500000000000004</v>
      </c>
      <c r="T615" s="11">
        <v>0.51</v>
      </c>
      <c r="U615" s="11">
        <v>0.15</v>
      </c>
      <c r="V615" s="149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29"/>
      <c r="B616" s="3" t="s">
        <v>271</v>
      </c>
      <c r="C616" s="28"/>
      <c r="D616" s="23">
        <v>1.4142135623730947E-2</v>
      </c>
      <c r="E616" s="23">
        <v>3.2007864372185155E-2</v>
      </c>
      <c r="F616" s="23" t="s">
        <v>687</v>
      </c>
      <c r="G616" s="23">
        <v>4.0824829046386367E-2</v>
      </c>
      <c r="H616" s="23">
        <v>3.2041639575194431E-2</v>
      </c>
      <c r="I616" s="23">
        <v>0.10488088481701516</v>
      </c>
      <c r="J616" s="23">
        <v>2.8577380332470412E-2</v>
      </c>
      <c r="K616" s="23">
        <v>4.0824829046386228E-2</v>
      </c>
      <c r="L616" s="23">
        <v>1.3291601358251241E-2</v>
      </c>
      <c r="M616" s="23">
        <v>1.9407902170679506E-2</v>
      </c>
      <c r="N616" s="23">
        <v>4.8166378315169296E-2</v>
      </c>
      <c r="O616" s="23">
        <v>3.6696957185394348E-2</v>
      </c>
      <c r="P616" s="23">
        <v>2.8751811537130426E-2</v>
      </c>
      <c r="Q616" s="23">
        <v>4.4978175041739774E-2</v>
      </c>
      <c r="R616" s="23" t="s">
        <v>687</v>
      </c>
      <c r="S616" s="23">
        <v>1.0488088481701525E-2</v>
      </c>
      <c r="T616" s="23">
        <v>2.2286019533929058E-2</v>
      </c>
      <c r="U616" s="23">
        <v>8.3666002653407495E-3</v>
      </c>
      <c r="V616" s="149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29"/>
      <c r="B617" s="3" t="s">
        <v>86</v>
      </c>
      <c r="C617" s="28"/>
      <c r="D617" s="13">
        <v>3.9283710065919304E-2</v>
      </c>
      <c r="E617" s="13">
        <v>4.3255587157041905E-2</v>
      </c>
      <c r="F617" s="13" t="s">
        <v>687</v>
      </c>
      <c r="G617" s="13">
        <v>0.14408763192842247</v>
      </c>
      <c r="H617" s="13">
        <v>6.2418778393235903E-2</v>
      </c>
      <c r="I617" s="13">
        <v>9.9886556968585866E-2</v>
      </c>
      <c r="J617" s="13">
        <v>6.9985421222376512E-2</v>
      </c>
      <c r="K617" s="13">
        <v>0.12892051277806177</v>
      </c>
      <c r="L617" s="13">
        <v>3.9285521255914994E-2</v>
      </c>
      <c r="M617" s="13">
        <v>5.5716465561759347E-2</v>
      </c>
      <c r="N617" s="13">
        <v>0.12041594578792325</v>
      </c>
      <c r="O617" s="13">
        <v>8.2157366832972437E-2</v>
      </c>
      <c r="P617" s="13">
        <v>7.8414031464901168E-2</v>
      </c>
      <c r="Q617" s="13">
        <v>4.0398655919481198E-2</v>
      </c>
      <c r="R617" s="13" t="s">
        <v>687</v>
      </c>
      <c r="S617" s="13">
        <v>1.5771561626618833E-2</v>
      </c>
      <c r="T617" s="13">
        <v>4.3841349902811265E-2</v>
      </c>
      <c r="U617" s="13">
        <v>5.7700691485108611E-2</v>
      </c>
      <c r="V617" s="149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29"/>
      <c r="B618" s="3" t="s">
        <v>272</v>
      </c>
      <c r="C618" s="28"/>
      <c r="D618" s="13">
        <v>-0.17254060680355521</v>
      </c>
      <c r="E618" s="13">
        <v>0.70082126133249956</v>
      </c>
      <c r="F618" s="13" t="s">
        <v>687</v>
      </c>
      <c r="G618" s="13">
        <v>-0.34875881091020544</v>
      </c>
      <c r="H618" s="13">
        <v>0.17989580140974537</v>
      </c>
      <c r="I618" s="13">
        <v>1.4134232301562979</v>
      </c>
      <c r="J618" s="13">
        <v>-6.1446521605884152E-2</v>
      </c>
      <c r="K618" s="13">
        <v>-0.27214220042905302</v>
      </c>
      <c r="L618" s="13">
        <v>-0.22234140361630406</v>
      </c>
      <c r="M618" s="13">
        <v>-0.19935642047195845</v>
      </c>
      <c r="N618" s="13">
        <v>-8.0600674226172453E-2</v>
      </c>
      <c r="O618" s="13">
        <v>2.6662580447440742E-2</v>
      </c>
      <c r="P618" s="13">
        <v>-0.15721728470732466</v>
      </c>
      <c r="Q618" s="13">
        <v>1.5590519577144764</v>
      </c>
      <c r="R618" s="13" t="s">
        <v>687</v>
      </c>
      <c r="S618" s="13">
        <v>0.52850137909898853</v>
      </c>
      <c r="T618" s="13">
        <v>0.16840330983757257</v>
      </c>
      <c r="U618" s="13">
        <v>-0.66671774440698739</v>
      </c>
      <c r="V618" s="149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29"/>
      <c r="B619" s="45" t="s">
        <v>273</v>
      </c>
      <c r="C619" s="46"/>
      <c r="D619" s="44">
        <v>0.67</v>
      </c>
      <c r="E619" s="44">
        <v>2.2799999999999998</v>
      </c>
      <c r="F619" s="44">
        <v>15.98</v>
      </c>
      <c r="G619" s="44" t="s">
        <v>274</v>
      </c>
      <c r="H619" s="44">
        <v>0.52</v>
      </c>
      <c r="I619" s="44" t="s">
        <v>274</v>
      </c>
      <c r="J619" s="44">
        <v>0.3</v>
      </c>
      <c r="K619" s="44" t="s">
        <v>274</v>
      </c>
      <c r="L619" s="44">
        <v>0.84</v>
      </c>
      <c r="M619" s="44">
        <v>0.77</v>
      </c>
      <c r="N619" s="44">
        <v>0.36</v>
      </c>
      <c r="O619" s="44">
        <v>0</v>
      </c>
      <c r="P619" s="44">
        <v>0.62</v>
      </c>
      <c r="Q619" s="44">
        <v>5.19</v>
      </c>
      <c r="R619" s="44">
        <v>0.41</v>
      </c>
      <c r="S619" s="44">
        <v>1.7</v>
      </c>
      <c r="T619" s="44">
        <v>0.48</v>
      </c>
      <c r="U619" s="44">
        <v>2.35</v>
      </c>
      <c r="V619" s="149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B620" s="30" t="s">
        <v>318</v>
      </c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BM620" s="55"/>
    </row>
    <row r="621" spans="1:65">
      <c r="BM621" s="55"/>
    </row>
    <row r="622" spans="1:65" ht="15">
      <c r="B622" s="8" t="s">
        <v>579</v>
      </c>
      <c r="BM622" s="27" t="s">
        <v>275</v>
      </c>
    </row>
    <row r="623" spans="1:65" ht="15">
      <c r="A623" s="24" t="s">
        <v>31</v>
      </c>
      <c r="B623" s="18" t="s">
        <v>110</v>
      </c>
      <c r="C623" s="15" t="s">
        <v>111</v>
      </c>
      <c r="D623" s="16" t="s">
        <v>234</v>
      </c>
      <c r="E623" s="17" t="s">
        <v>234</v>
      </c>
      <c r="F623" s="17" t="s">
        <v>234</v>
      </c>
      <c r="G623" s="17" t="s">
        <v>234</v>
      </c>
      <c r="H623" s="17" t="s">
        <v>234</v>
      </c>
      <c r="I623" s="149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1</v>
      </c>
    </row>
    <row r="624" spans="1:65">
      <c r="A624" s="29"/>
      <c r="B624" s="19" t="s">
        <v>235</v>
      </c>
      <c r="C624" s="9" t="s">
        <v>235</v>
      </c>
      <c r="D624" s="147" t="s">
        <v>238</v>
      </c>
      <c r="E624" s="148" t="s">
        <v>239</v>
      </c>
      <c r="F624" s="148" t="s">
        <v>242</v>
      </c>
      <c r="G624" s="148" t="s">
        <v>245</v>
      </c>
      <c r="H624" s="148" t="s">
        <v>263</v>
      </c>
      <c r="I624" s="149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 t="s">
        <v>3</v>
      </c>
    </row>
    <row r="625" spans="1:65">
      <c r="A625" s="29"/>
      <c r="B625" s="19"/>
      <c r="C625" s="9"/>
      <c r="D625" s="10" t="s">
        <v>276</v>
      </c>
      <c r="E625" s="11" t="s">
        <v>276</v>
      </c>
      <c r="F625" s="11" t="s">
        <v>278</v>
      </c>
      <c r="G625" s="11" t="s">
        <v>276</v>
      </c>
      <c r="H625" s="11" t="s">
        <v>276</v>
      </c>
      <c r="I625" s="149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1</v>
      </c>
    </row>
    <row r="626" spans="1:65">
      <c r="A626" s="29"/>
      <c r="B626" s="19"/>
      <c r="C626" s="9"/>
      <c r="D626" s="25" t="s">
        <v>116</v>
      </c>
      <c r="E626" s="25" t="s">
        <v>306</v>
      </c>
      <c r="F626" s="25" t="s">
        <v>305</v>
      </c>
      <c r="G626" s="25" t="s">
        <v>305</v>
      </c>
      <c r="H626" s="25" t="s">
        <v>116</v>
      </c>
      <c r="I626" s="149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1</v>
      </c>
    </row>
    <row r="627" spans="1:65">
      <c r="A627" s="29"/>
      <c r="B627" s="18">
        <v>1</v>
      </c>
      <c r="C627" s="14">
        <v>1</v>
      </c>
      <c r="D627" s="210">
        <v>32.625</v>
      </c>
      <c r="E627" s="210">
        <v>32.313936643467933</v>
      </c>
      <c r="F627" s="210">
        <v>32.700000000000003</v>
      </c>
      <c r="G627" s="211">
        <v>48.953499167233403</v>
      </c>
      <c r="H627" s="210">
        <v>31.88</v>
      </c>
      <c r="I627" s="213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  <c r="AL627" s="214"/>
      <c r="AM627" s="214"/>
      <c r="AN627" s="214"/>
      <c r="AO627" s="214"/>
      <c r="AP627" s="214"/>
      <c r="AQ627" s="214"/>
      <c r="AR627" s="214"/>
      <c r="AS627" s="214"/>
      <c r="AT627" s="214"/>
      <c r="AU627" s="214"/>
      <c r="AV627" s="214"/>
      <c r="AW627" s="214"/>
      <c r="AX627" s="214"/>
      <c r="AY627" s="214"/>
      <c r="AZ627" s="214"/>
      <c r="BA627" s="214"/>
      <c r="BB627" s="214"/>
      <c r="BC627" s="214"/>
      <c r="BD627" s="214"/>
      <c r="BE627" s="214"/>
      <c r="BF627" s="214"/>
      <c r="BG627" s="214"/>
      <c r="BH627" s="214"/>
      <c r="BI627" s="214"/>
      <c r="BJ627" s="214"/>
      <c r="BK627" s="214"/>
      <c r="BL627" s="214"/>
      <c r="BM627" s="215">
        <v>1</v>
      </c>
    </row>
    <row r="628" spans="1:65">
      <c r="A628" s="29"/>
      <c r="B628" s="19">
        <v>1</v>
      </c>
      <c r="C628" s="9">
        <v>2</v>
      </c>
      <c r="D628" s="216">
        <v>32.796999999999997</v>
      </c>
      <c r="E628" s="216">
        <v>31.477851597856695</v>
      </c>
      <c r="F628" s="216">
        <v>32.6</v>
      </c>
      <c r="G628" s="217">
        <v>48.819975153549997</v>
      </c>
      <c r="H628" s="216">
        <v>31.100000000000005</v>
      </c>
      <c r="I628" s="213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  <c r="AL628" s="214"/>
      <c r="AM628" s="214"/>
      <c r="AN628" s="214"/>
      <c r="AO628" s="214"/>
      <c r="AP628" s="214"/>
      <c r="AQ628" s="214"/>
      <c r="AR628" s="214"/>
      <c r="AS628" s="214"/>
      <c r="AT628" s="214"/>
      <c r="AU628" s="214"/>
      <c r="AV628" s="214"/>
      <c r="AW628" s="214"/>
      <c r="AX628" s="214"/>
      <c r="AY628" s="214"/>
      <c r="AZ628" s="214"/>
      <c r="BA628" s="214"/>
      <c r="BB628" s="214"/>
      <c r="BC628" s="214"/>
      <c r="BD628" s="214"/>
      <c r="BE628" s="214"/>
      <c r="BF628" s="214"/>
      <c r="BG628" s="214"/>
      <c r="BH628" s="214"/>
      <c r="BI628" s="214"/>
      <c r="BJ628" s="214"/>
      <c r="BK628" s="214"/>
      <c r="BL628" s="214"/>
      <c r="BM628" s="215">
        <v>7</v>
      </c>
    </row>
    <row r="629" spans="1:65">
      <c r="A629" s="29"/>
      <c r="B629" s="19">
        <v>1</v>
      </c>
      <c r="C629" s="9">
        <v>3</v>
      </c>
      <c r="D629" s="216">
        <v>32.814999999999998</v>
      </c>
      <c r="E629" s="216">
        <v>33.070410985045299</v>
      </c>
      <c r="F629" s="216">
        <v>32.1</v>
      </c>
      <c r="G629" s="217">
        <v>49.659911068158202</v>
      </c>
      <c r="H629" s="216">
        <v>32.5</v>
      </c>
      <c r="I629" s="213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214"/>
      <c r="AT629" s="214"/>
      <c r="AU629" s="214"/>
      <c r="AV629" s="214"/>
      <c r="AW629" s="214"/>
      <c r="AX629" s="214"/>
      <c r="AY629" s="214"/>
      <c r="AZ629" s="214"/>
      <c r="BA629" s="214"/>
      <c r="BB629" s="214"/>
      <c r="BC629" s="214"/>
      <c r="BD629" s="214"/>
      <c r="BE629" s="214"/>
      <c r="BF629" s="214"/>
      <c r="BG629" s="214"/>
      <c r="BH629" s="214"/>
      <c r="BI629" s="214"/>
      <c r="BJ629" s="214"/>
      <c r="BK629" s="214"/>
      <c r="BL629" s="214"/>
      <c r="BM629" s="215">
        <v>16</v>
      </c>
    </row>
    <row r="630" spans="1:65">
      <c r="A630" s="29"/>
      <c r="B630" s="19">
        <v>1</v>
      </c>
      <c r="C630" s="9">
        <v>4</v>
      </c>
      <c r="D630" s="216">
        <v>33.127000000000002</v>
      </c>
      <c r="E630" s="216">
        <v>32.414618538683818</v>
      </c>
      <c r="F630" s="216">
        <v>32.299999999999997</v>
      </c>
      <c r="G630" s="217">
        <v>48.745716570343603</v>
      </c>
      <c r="H630" s="216">
        <v>31.89</v>
      </c>
      <c r="I630" s="213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214"/>
      <c r="AT630" s="214"/>
      <c r="AU630" s="214"/>
      <c r="AV630" s="214"/>
      <c r="AW630" s="214"/>
      <c r="AX630" s="214"/>
      <c r="AY630" s="214"/>
      <c r="AZ630" s="214"/>
      <c r="BA630" s="214"/>
      <c r="BB630" s="214"/>
      <c r="BC630" s="214"/>
      <c r="BD630" s="214"/>
      <c r="BE630" s="214"/>
      <c r="BF630" s="214"/>
      <c r="BG630" s="214"/>
      <c r="BH630" s="214"/>
      <c r="BI630" s="214"/>
      <c r="BJ630" s="214"/>
      <c r="BK630" s="214"/>
      <c r="BL630" s="214"/>
      <c r="BM630" s="215">
        <v>32.3367661536927</v>
      </c>
    </row>
    <row r="631" spans="1:65">
      <c r="A631" s="29"/>
      <c r="B631" s="19">
        <v>1</v>
      </c>
      <c r="C631" s="9">
        <v>5</v>
      </c>
      <c r="D631" s="216">
        <v>33.609000000000002</v>
      </c>
      <c r="E631" s="216">
        <v>32.652408552772371</v>
      </c>
      <c r="F631" s="216">
        <v>32</v>
      </c>
      <c r="G631" s="217">
        <v>48.370106678709</v>
      </c>
      <c r="H631" s="218">
        <v>33.950000000000003</v>
      </c>
      <c r="I631" s="213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214"/>
      <c r="AT631" s="214"/>
      <c r="AU631" s="214"/>
      <c r="AV631" s="214"/>
      <c r="AW631" s="214"/>
      <c r="AX631" s="214"/>
      <c r="AY631" s="214"/>
      <c r="AZ631" s="214"/>
      <c r="BA631" s="214"/>
      <c r="BB631" s="214"/>
      <c r="BC631" s="214"/>
      <c r="BD631" s="214"/>
      <c r="BE631" s="214"/>
      <c r="BF631" s="214"/>
      <c r="BG631" s="214"/>
      <c r="BH631" s="214"/>
      <c r="BI631" s="214"/>
      <c r="BJ631" s="214"/>
      <c r="BK631" s="214"/>
      <c r="BL631" s="214"/>
      <c r="BM631" s="215">
        <v>13</v>
      </c>
    </row>
    <row r="632" spans="1:65">
      <c r="A632" s="29"/>
      <c r="B632" s="19">
        <v>1</v>
      </c>
      <c r="C632" s="9">
        <v>6</v>
      </c>
      <c r="D632" s="216">
        <v>32.968000000000004</v>
      </c>
      <c r="E632" s="216">
        <v>30.952161370797974</v>
      </c>
      <c r="F632" s="216">
        <v>32.700000000000003</v>
      </c>
      <c r="G632" s="217">
        <v>48.538020543838201</v>
      </c>
      <c r="H632" s="216">
        <v>31.680000000000003</v>
      </c>
      <c r="I632" s="213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4"/>
      <c r="AT632" s="214"/>
      <c r="AU632" s="214"/>
      <c r="AV632" s="214"/>
      <c r="AW632" s="214"/>
      <c r="AX632" s="214"/>
      <c r="AY632" s="214"/>
      <c r="AZ632" s="214"/>
      <c r="BA632" s="214"/>
      <c r="BB632" s="214"/>
      <c r="BC632" s="214"/>
      <c r="BD632" s="214"/>
      <c r="BE632" s="214"/>
      <c r="BF632" s="214"/>
      <c r="BG632" s="214"/>
      <c r="BH632" s="214"/>
      <c r="BI632" s="214"/>
      <c r="BJ632" s="214"/>
      <c r="BK632" s="214"/>
      <c r="BL632" s="214"/>
      <c r="BM632" s="219"/>
    </row>
    <row r="633" spans="1:65">
      <c r="A633" s="29"/>
      <c r="B633" s="20" t="s">
        <v>269</v>
      </c>
      <c r="C633" s="12"/>
      <c r="D633" s="220">
        <v>32.990166666666674</v>
      </c>
      <c r="E633" s="220">
        <v>32.146897948104019</v>
      </c>
      <c r="F633" s="220">
        <v>32.4</v>
      </c>
      <c r="G633" s="220">
        <v>48.847871530305405</v>
      </c>
      <c r="H633" s="220">
        <v>32.166666666666664</v>
      </c>
      <c r="I633" s="213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  <c r="AL633" s="214"/>
      <c r="AM633" s="214"/>
      <c r="AN633" s="214"/>
      <c r="AO633" s="214"/>
      <c r="AP633" s="214"/>
      <c r="AQ633" s="214"/>
      <c r="AR633" s="214"/>
      <c r="AS633" s="214"/>
      <c r="AT633" s="214"/>
      <c r="AU633" s="214"/>
      <c r="AV633" s="214"/>
      <c r="AW633" s="214"/>
      <c r="AX633" s="214"/>
      <c r="AY633" s="214"/>
      <c r="AZ633" s="214"/>
      <c r="BA633" s="214"/>
      <c r="BB633" s="214"/>
      <c r="BC633" s="214"/>
      <c r="BD633" s="214"/>
      <c r="BE633" s="214"/>
      <c r="BF633" s="214"/>
      <c r="BG633" s="214"/>
      <c r="BH633" s="214"/>
      <c r="BI633" s="214"/>
      <c r="BJ633" s="214"/>
      <c r="BK633" s="214"/>
      <c r="BL633" s="214"/>
      <c r="BM633" s="219"/>
    </row>
    <row r="634" spans="1:65">
      <c r="A634" s="29"/>
      <c r="B634" s="3" t="s">
        <v>270</v>
      </c>
      <c r="C634" s="28"/>
      <c r="D634" s="216">
        <v>32.891500000000001</v>
      </c>
      <c r="E634" s="216">
        <v>32.364277591075876</v>
      </c>
      <c r="F634" s="216">
        <v>32.450000000000003</v>
      </c>
      <c r="G634" s="216">
        <v>48.782845861946797</v>
      </c>
      <c r="H634" s="216">
        <v>31.884999999999998</v>
      </c>
      <c r="I634" s="213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  <c r="AL634" s="214"/>
      <c r="AM634" s="214"/>
      <c r="AN634" s="214"/>
      <c r="AO634" s="214"/>
      <c r="AP634" s="214"/>
      <c r="AQ634" s="214"/>
      <c r="AR634" s="214"/>
      <c r="AS634" s="214"/>
      <c r="AT634" s="214"/>
      <c r="AU634" s="214"/>
      <c r="AV634" s="214"/>
      <c r="AW634" s="214"/>
      <c r="AX634" s="214"/>
      <c r="AY634" s="214"/>
      <c r="AZ634" s="214"/>
      <c r="BA634" s="214"/>
      <c r="BB634" s="214"/>
      <c r="BC634" s="214"/>
      <c r="BD634" s="214"/>
      <c r="BE634" s="214"/>
      <c r="BF634" s="214"/>
      <c r="BG634" s="214"/>
      <c r="BH634" s="214"/>
      <c r="BI634" s="214"/>
      <c r="BJ634" s="214"/>
      <c r="BK634" s="214"/>
      <c r="BL634" s="214"/>
      <c r="BM634" s="219"/>
    </row>
    <row r="635" spans="1:65">
      <c r="A635" s="29"/>
      <c r="B635" s="3" t="s">
        <v>271</v>
      </c>
      <c r="C635" s="28"/>
      <c r="D635" s="216">
        <v>0.3474227492071692</v>
      </c>
      <c r="E635" s="216">
        <v>0.7852403516292541</v>
      </c>
      <c r="F635" s="216">
        <v>0.30983866769659452</v>
      </c>
      <c r="G635" s="216">
        <v>0.44856351604554034</v>
      </c>
      <c r="H635" s="216">
        <v>0.98231698889241759</v>
      </c>
      <c r="I635" s="213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  <c r="AK635" s="214"/>
      <c r="AL635" s="214"/>
      <c r="AM635" s="214"/>
      <c r="AN635" s="214"/>
      <c r="AO635" s="214"/>
      <c r="AP635" s="214"/>
      <c r="AQ635" s="214"/>
      <c r="AR635" s="214"/>
      <c r="AS635" s="214"/>
      <c r="AT635" s="214"/>
      <c r="AU635" s="214"/>
      <c r="AV635" s="214"/>
      <c r="AW635" s="214"/>
      <c r="AX635" s="214"/>
      <c r="AY635" s="214"/>
      <c r="AZ635" s="214"/>
      <c r="BA635" s="214"/>
      <c r="BB635" s="214"/>
      <c r="BC635" s="214"/>
      <c r="BD635" s="214"/>
      <c r="BE635" s="214"/>
      <c r="BF635" s="214"/>
      <c r="BG635" s="214"/>
      <c r="BH635" s="214"/>
      <c r="BI635" s="214"/>
      <c r="BJ635" s="214"/>
      <c r="BK635" s="214"/>
      <c r="BL635" s="214"/>
      <c r="BM635" s="219"/>
    </row>
    <row r="636" spans="1:65">
      <c r="A636" s="29"/>
      <c r="B636" s="3" t="s">
        <v>86</v>
      </c>
      <c r="C636" s="28"/>
      <c r="D636" s="13">
        <v>1.0531100152282825E-2</v>
      </c>
      <c r="E636" s="13">
        <v>2.442662906066078E-2</v>
      </c>
      <c r="F636" s="13">
        <v>9.5629218424874863E-3</v>
      </c>
      <c r="G636" s="13">
        <v>9.1828671750262408E-3</v>
      </c>
      <c r="H636" s="13">
        <v>3.0538351986292778E-2</v>
      </c>
      <c r="I636" s="149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29"/>
      <c r="B637" s="3" t="s">
        <v>272</v>
      </c>
      <c r="C637" s="28"/>
      <c r="D637" s="13">
        <v>2.0206118010330343E-2</v>
      </c>
      <c r="E637" s="13">
        <v>-5.8715891591094582E-3</v>
      </c>
      <c r="F637" s="13">
        <v>1.9554783557129696E-3</v>
      </c>
      <c r="G637" s="13">
        <v>0.51059853351251761</v>
      </c>
      <c r="H637" s="13">
        <v>-5.2602503978775861E-3</v>
      </c>
      <c r="I637" s="149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29"/>
      <c r="B638" s="45" t="s">
        <v>273</v>
      </c>
      <c r="C638" s="46"/>
      <c r="D638" s="44">
        <v>1.57</v>
      </c>
      <c r="E638" s="44">
        <v>0.67</v>
      </c>
      <c r="F638" s="44">
        <v>0</v>
      </c>
      <c r="G638" s="44">
        <v>43.82</v>
      </c>
      <c r="H638" s="44">
        <v>0.62</v>
      </c>
      <c r="I638" s="149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B639" s="30"/>
      <c r="C639" s="20"/>
      <c r="D639" s="20"/>
      <c r="E639" s="20"/>
      <c r="F639" s="20"/>
      <c r="G639" s="20"/>
      <c r="H639" s="20"/>
      <c r="BM639" s="55"/>
    </row>
    <row r="640" spans="1:65" ht="15">
      <c r="B640" s="8" t="s">
        <v>580</v>
      </c>
      <c r="BM640" s="27" t="s">
        <v>66</v>
      </c>
    </row>
    <row r="641" spans="1:65" ht="15">
      <c r="A641" s="24" t="s">
        <v>34</v>
      </c>
      <c r="B641" s="18" t="s">
        <v>110</v>
      </c>
      <c r="C641" s="15" t="s">
        <v>111</v>
      </c>
      <c r="D641" s="16" t="s">
        <v>234</v>
      </c>
      <c r="E641" s="17" t="s">
        <v>234</v>
      </c>
      <c r="F641" s="17" t="s">
        <v>234</v>
      </c>
      <c r="G641" s="17" t="s">
        <v>234</v>
      </c>
      <c r="H641" s="17" t="s">
        <v>234</v>
      </c>
      <c r="I641" s="17" t="s">
        <v>234</v>
      </c>
      <c r="J641" s="17" t="s">
        <v>234</v>
      </c>
      <c r="K641" s="17" t="s">
        <v>234</v>
      </c>
      <c r="L641" s="17" t="s">
        <v>234</v>
      </c>
      <c r="M641" s="17" t="s">
        <v>234</v>
      </c>
      <c r="N641" s="17" t="s">
        <v>234</v>
      </c>
      <c r="O641" s="17" t="s">
        <v>234</v>
      </c>
      <c r="P641" s="17" t="s">
        <v>234</v>
      </c>
      <c r="Q641" s="17" t="s">
        <v>234</v>
      </c>
      <c r="R641" s="17" t="s">
        <v>234</v>
      </c>
      <c r="S641" s="17" t="s">
        <v>234</v>
      </c>
      <c r="T641" s="17" t="s">
        <v>234</v>
      </c>
      <c r="U641" s="17" t="s">
        <v>234</v>
      </c>
      <c r="V641" s="17" t="s">
        <v>234</v>
      </c>
      <c r="W641" s="17" t="s">
        <v>234</v>
      </c>
      <c r="X641" s="17" t="s">
        <v>234</v>
      </c>
      <c r="Y641" s="17" t="s">
        <v>234</v>
      </c>
      <c r="Z641" s="17" t="s">
        <v>234</v>
      </c>
      <c r="AA641" s="17" t="s">
        <v>234</v>
      </c>
      <c r="AB641" s="17" t="s">
        <v>234</v>
      </c>
      <c r="AC641" s="149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7">
        <v>1</v>
      </c>
    </row>
    <row r="642" spans="1:65">
      <c r="A642" s="29"/>
      <c r="B642" s="19" t="s">
        <v>235</v>
      </c>
      <c r="C642" s="9" t="s">
        <v>235</v>
      </c>
      <c r="D642" s="147" t="s">
        <v>237</v>
      </c>
      <c r="E642" s="148" t="s">
        <v>238</v>
      </c>
      <c r="F642" s="148" t="s">
        <v>239</v>
      </c>
      <c r="G642" s="148" t="s">
        <v>240</v>
      </c>
      <c r="H642" s="148" t="s">
        <v>241</v>
      </c>
      <c r="I642" s="148" t="s">
        <v>242</v>
      </c>
      <c r="J642" s="148" t="s">
        <v>243</v>
      </c>
      <c r="K642" s="148" t="s">
        <v>244</v>
      </c>
      <c r="L642" s="148" t="s">
        <v>245</v>
      </c>
      <c r="M642" s="148" t="s">
        <v>247</v>
      </c>
      <c r="N642" s="148" t="s">
        <v>248</v>
      </c>
      <c r="O642" s="148" t="s">
        <v>249</v>
      </c>
      <c r="P642" s="148" t="s">
        <v>250</v>
      </c>
      <c r="Q642" s="148" t="s">
        <v>251</v>
      </c>
      <c r="R642" s="148" t="s">
        <v>252</v>
      </c>
      <c r="S642" s="148" t="s">
        <v>253</v>
      </c>
      <c r="T642" s="148" t="s">
        <v>254</v>
      </c>
      <c r="U642" s="148" t="s">
        <v>255</v>
      </c>
      <c r="V642" s="148" t="s">
        <v>256</v>
      </c>
      <c r="W642" s="148" t="s">
        <v>257</v>
      </c>
      <c r="X642" s="148" t="s">
        <v>258</v>
      </c>
      <c r="Y642" s="148" t="s">
        <v>259</v>
      </c>
      <c r="Z642" s="148" t="s">
        <v>260</v>
      </c>
      <c r="AA642" s="148" t="s">
        <v>261</v>
      </c>
      <c r="AB642" s="148" t="s">
        <v>263</v>
      </c>
      <c r="AC642" s="149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7" t="s">
        <v>3</v>
      </c>
    </row>
    <row r="643" spans="1:65">
      <c r="A643" s="29"/>
      <c r="B643" s="19"/>
      <c r="C643" s="9"/>
      <c r="D643" s="10" t="s">
        <v>276</v>
      </c>
      <c r="E643" s="11" t="s">
        <v>304</v>
      </c>
      <c r="F643" s="11" t="s">
        <v>276</v>
      </c>
      <c r="G643" s="11" t="s">
        <v>304</v>
      </c>
      <c r="H643" s="11" t="s">
        <v>304</v>
      </c>
      <c r="I643" s="11" t="s">
        <v>278</v>
      </c>
      <c r="J643" s="11" t="s">
        <v>276</v>
      </c>
      <c r="K643" s="11" t="s">
        <v>278</v>
      </c>
      <c r="L643" s="11" t="s">
        <v>304</v>
      </c>
      <c r="M643" s="11" t="s">
        <v>278</v>
      </c>
      <c r="N643" s="11" t="s">
        <v>278</v>
      </c>
      <c r="O643" s="11" t="s">
        <v>278</v>
      </c>
      <c r="P643" s="11" t="s">
        <v>276</v>
      </c>
      <c r="Q643" s="11" t="s">
        <v>276</v>
      </c>
      <c r="R643" s="11" t="s">
        <v>276</v>
      </c>
      <c r="S643" s="11" t="s">
        <v>276</v>
      </c>
      <c r="T643" s="11" t="s">
        <v>276</v>
      </c>
      <c r="U643" s="11" t="s">
        <v>278</v>
      </c>
      <c r="V643" s="11" t="s">
        <v>278</v>
      </c>
      <c r="W643" s="11" t="s">
        <v>276</v>
      </c>
      <c r="X643" s="11" t="s">
        <v>304</v>
      </c>
      <c r="Y643" s="11" t="s">
        <v>276</v>
      </c>
      <c r="Z643" s="11" t="s">
        <v>278</v>
      </c>
      <c r="AA643" s="11" t="s">
        <v>278</v>
      </c>
      <c r="AB643" s="11" t="s">
        <v>276</v>
      </c>
      <c r="AC643" s="149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7">
        <v>2</v>
      </c>
    </row>
    <row r="644" spans="1:65">
      <c r="A644" s="29"/>
      <c r="B644" s="19"/>
      <c r="C644" s="9"/>
      <c r="D644" s="25" t="s">
        <v>305</v>
      </c>
      <c r="E644" s="25" t="s">
        <v>116</v>
      </c>
      <c r="F644" s="25" t="s">
        <v>306</v>
      </c>
      <c r="G644" s="25" t="s">
        <v>305</v>
      </c>
      <c r="H644" s="25" t="s">
        <v>307</v>
      </c>
      <c r="I644" s="25" t="s">
        <v>305</v>
      </c>
      <c r="J644" s="25" t="s">
        <v>308</v>
      </c>
      <c r="K644" s="25" t="s">
        <v>307</v>
      </c>
      <c r="L644" s="25" t="s">
        <v>305</v>
      </c>
      <c r="M644" s="25" t="s">
        <v>308</v>
      </c>
      <c r="N644" s="25" t="s">
        <v>308</v>
      </c>
      <c r="O644" s="25" t="s">
        <v>306</v>
      </c>
      <c r="P644" s="25" t="s">
        <v>305</v>
      </c>
      <c r="Q644" s="25" t="s">
        <v>305</v>
      </c>
      <c r="R644" s="25" t="s">
        <v>305</v>
      </c>
      <c r="S644" s="25" t="s">
        <v>305</v>
      </c>
      <c r="T644" s="25" t="s">
        <v>305</v>
      </c>
      <c r="U644" s="25" t="s">
        <v>307</v>
      </c>
      <c r="V644" s="25" t="s">
        <v>279</v>
      </c>
      <c r="W644" s="25" t="s">
        <v>306</v>
      </c>
      <c r="X644" s="25" t="s">
        <v>308</v>
      </c>
      <c r="Y644" s="25" t="s">
        <v>279</v>
      </c>
      <c r="Z644" s="25" t="s">
        <v>308</v>
      </c>
      <c r="AA644" s="25" t="s">
        <v>305</v>
      </c>
      <c r="AB644" s="25" t="s">
        <v>116</v>
      </c>
      <c r="AC644" s="149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7">
        <v>3</v>
      </c>
    </row>
    <row r="645" spans="1:65">
      <c r="A645" s="29"/>
      <c r="B645" s="18">
        <v>1</v>
      </c>
      <c r="C645" s="14">
        <v>1</v>
      </c>
      <c r="D645" s="21">
        <v>9.6999999999999993</v>
      </c>
      <c r="E645" s="21">
        <v>9.8000000000000007</v>
      </c>
      <c r="F645" s="21">
        <v>9.9073086952518388</v>
      </c>
      <c r="G645" s="21">
        <v>10.348000000000001</v>
      </c>
      <c r="H645" s="21">
        <v>9.4600000000000009</v>
      </c>
      <c r="I645" s="21">
        <v>9.6</v>
      </c>
      <c r="J645" s="21">
        <v>9.9</v>
      </c>
      <c r="K645" s="144">
        <v>9</v>
      </c>
      <c r="L645" s="21">
        <v>9.843</v>
      </c>
      <c r="M645" s="21">
        <v>9.6999999999999993</v>
      </c>
      <c r="N645" s="144">
        <v>8.4</v>
      </c>
      <c r="O645" s="21">
        <v>9.5</v>
      </c>
      <c r="P645" s="21">
        <v>9.6999999999999993</v>
      </c>
      <c r="Q645" s="21">
        <v>10.1</v>
      </c>
      <c r="R645" s="21">
        <v>10</v>
      </c>
      <c r="S645" s="21">
        <v>9.6999999999999993</v>
      </c>
      <c r="T645" s="21">
        <v>10</v>
      </c>
      <c r="U645" s="144">
        <v>11.568203190250939</v>
      </c>
      <c r="V645" s="144">
        <v>9.1157000000000004</v>
      </c>
      <c r="W645" s="21">
        <v>9.9</v>
      </c>
      <c r="X645" s="21">
        <v>10</v>
      </c>
      <c r="Y645" s="21">
        <v>9.6</v>
      </c>
      <c r="Z645" s="21">
        <v>9.9</v>
      </c>
      <c r="AA645" s="144">
        <v>10.8</v>
      </c>
      <c r="AB645" s="21">
        <v>9.6</v>
      </c>
      <c r="AC645" s="149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7">
        <v>1</v>
      </c>
    </row>
    <row r="646" spans="1:65">
      <c r="A646" s="29"/>
      <c r="B646" s="19">
        <v>1</v>
      </c>
      <c r="C646" s="9">
        <v>2</v>
      </c>
      <c r="D646" s="11">
        <v>9.3000000000000007</v>
      </c>
      <c r="E646" s="11">
        <v>9.6</v>
      </c>
      <c r="F646" s="11">
        <v>9.9931631545424224</v>
      </c>
      <c r="G646" s="11">
        <v>10.16</v>
      </c>
      <c r="H646" s="11">
        <v>9.8800000000000008</v>
      </c>
      <c r="I646" s="11">
        <v>9.8000000000000007</v>
      </c>
      <c r="J646" s="11">
        <v>9.9</v>
      </c>
      <c r="K646" s="145">
        <v>9</v>
      </c>
      <c r="L646" s="11">
        <v>9.4248000000000012</v>
      </c>
      <c r="M646" s="11">
        <v>10.199999999999999</v>
      </c>
      <c r="N646" s="145">
        <v>8.5</v>
      </c>
      <c r="O646" s="11">
        <v>9.3000000000000007</v>
      </c>
      <c r="P646" s="11">
        <v>10</v>
      </c>
      <c r="Q646" s="11">
        <v>10.3</v>
      </c>
      <c r="R646" s="11">
        <v>8.6999999999999993</v>
      </c>
      <c r="S646" s="11">
        <v>9.6999999999999993</v>
      </c>
      <c r="T646" s="11">
        <v>10</v>
      </c>
      <c r="U646" s="145">
        <v>11.573221958612359</v>
      </c>
      <c r="V646" s="145">
        <v>8.2802000000000007</v>
      </c>
      <c r="W646" s="11">
        <v>10.3</v>
      </c>
      <c r="X646" s="11">
        <v>10</v>
      </c>
      <c r="Y646" s="11">
        <v>9.9</v>
      </c>
      <c r="Z646" s="11">
        <v>10.199999999999999</v>
      </c>
      <c r="AA646" s="145">
        <v>10.9</v>
      </c>
      <c r="AB646" s="11">
        <v>9.8000000000000007</v>
      </c>
      <c r="AC646" s="149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15</v>
      </c>
    </row>
    <row r="647" spans="1:65">
      <c r="A647" s="29"/>
      <c r="B647" s="19">
        <v>1</v>
      </c>
      <c r="C647" s="9">
        <v>3</v>
      </c>
      <c r="D647" s="11">
        <v>8.9</v>
      </c>
      <c r="E647" s="11">
        <v>9.1999999999999993</v>
      </c>
      <c r="F647" s="11">
        <v>10.300748609014912</v>
      </c>
      <c r="G647" s="11">
        <v>10.508000000000001</v>
      </c>
      <c r="H647" s="11">
        <v>9.44</v>
      </c>
      <c r="I647" s="11">
        <v>10</v>
      </c>
      <c r="J647" s="11">
        <v>9.5</v>
      </c>
      <c r="K647" s="145">
        <v>9</v>
      </c>
      <c r="L647" s="11">
        <v>9.2105999999999995</v>
      </c>
      <c r="M647" s="11">
        <v>9.6999999999999993</v>
      </c>
      <c r="N647" s="145">
        <v>8.4</v>
      </c>
      <c r="O647" s="11">
        <v>9.5</v>
      </c>
      <c r="P647" s="11">
        <v>10</v>
      </c>
      <c r="Q647" s="11">
        <v>9.9</v>
      </c>
      <c r="R647" s="11">
        <v>10</v>
      </c>
      <c r="S647" s="11">
        <v>9.8000000000000007</v>
      </c>
      <c r="T647" s="11">
        <v>9.9</v>
      </c>
      <c r="U647" s="145">
        <v>11.671122779530148</v>
      </c>
      <c r="V647" s="145">
        <v>8.3015000000000008</v>
      </c>
      <c r="W647" s="11">
        <v>9.6999999999999993</v>
      </c>
      <c r="X647" s="11">
        <v>10</v>
      </c>
      <c r="Y647" s="11">
        <v>9.9</v>
      </c>
      <c r="Z647" s="11">
        <v>10</v>
      </c>
      <c r="AA647" s="145">
        <v>10.7</v>
      </c>
      <c r="AB647" s="11">
        <v>10.1</v>
      </c>
      <c r="AC647" s="149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>
        <v>16</v>
      </c>
    </row>
    <row r="648" spans="1:65">
      <c r="A648" s="29"/>
      <c r="B648" s="19">
        <v>1</v>
      </c>
      <c r="C648" s="9">
        <v>4</v>
      </c>
      <c r="D648" s="11">
        <v>9.3000000000000007</v>
      </c>
      <c r="E648" s="11">
        <v>9.6</v>
      </c>
      <c r="F648" s="11">
        <v>10.06514392163564</v>
      </c>
      <c r="G648" s="11">
        <v>10.448</v>
      </c>
      <c r="H648" s="11">
        <v>9.01</v>
      </c>
      <c r="I648" s="11">
        <v>9.5</v>
      </c>
      <c r="J648" s="11">
        <v>9.6999999999999993</v>
      </c>
      <c r="K648" s="145">
        <v>9</v>
      </c>
      <c r="L648" s="11">
        <v>9.7512000000000008</v>
      </c>
      <c r="M648" s="143">
        <v>12.3</v>
      </c>
      <c r="N648" s="145">
        <v>8.8000000000000007</v>
      </c>
      <c r="O648" s="11">
        <v>9.4</v>
      </c>
      <c r="P648" s="11">
        <v>10.199999999999999</v>
      </c>
      <c r="Q648" s="11">
        <v>10.4</v>
      </c>
      <c r="R648" s="11">
        <v>9.5</v>
      </c>
      <c r="S648" s="11">
        <v>9.4</v>
      </c>
      <c r="T648" s="11">
        <v>9.9</v>
      </c>
      <c r="U648" s="145">
        <v>10.636682452453069</v>
      </c>
      <c r="V648" s="145">
        <v>7.0734000000000004</v>
      </c>
      <c r="W648" s="11">
        <v>9.4</v>
      </c>
      <c r="X648" s="11">
        <v>10</v>
      </c>
      <c r="Y648" s="11">
        <v>10.1</v>
      </c>
      <c r="Z648" s="11">
        <v>10</v>
      </c>
      <c r="AA648" s="145">
        <v>10.8</v>
      </c>
      <c r="AB648" s="11">
        <v>8.9</v>
      </c>
      <c r="AC648" s="149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9.8012233046302377</v>
      </c>
    </row>
    <row r="649" spans="1:65">
      <c r="A649" s="29"/>
      <c r="B649" s="19">
        <v>1</v>
      </c>
      <c r="C649" s="9">
        <v>5</v>
      </c>
      <c r="D649" s="11">
        <v>9.1999999999999993</v>
      </c>
      <c r="E649" s="11">
        <v>9.5</v>
      </c>
      <c r="F649" s="11">
        <v>10.46428799572347</v>
      </c>
      <c r="G649" s="11">
        <v>10.395999999999999</v>
      </c>
      <c r="H649" s="11">
        <v>10.19</v>
      </c>
      <c r="I649" s="11">
        <v>9.6</v>
      </c>
      <c r="J649" s="11">
        <v>9.6</v>
      </c>
      <c r="K649" s="145">
        <v>9</v>
      </c>
      <c r="L649" s="11">
        <v>8.7005999999999997</v>
      </c>
      <c r="M649" s="11">
        <v>10.6</v>
      </c>
      <c r="N649" s="145">
        <v>8.6999999999999993</v>
      </c>
      <c r="O649" s="11">
        <v>9.6</v>
      </c>
      <c r="P649" s="11">
        <v>10</v>
      </c>
      <c r="Q649" s="11">
        <v>10</v>
      </c>
      <c r="R649" s="11">
        <v>8.8000000000000007</v>
      </c>
      <c r="S649" s="11">
        <v>10</v>
      </c>
      <c r="T649" s="11">
        <v>9.6999999999999993</v>
      </c>
      <c r="U649" s="145">
        <v>10.358336125076478</v>
      </c>
      <c r="V649" s="145">
        <v>6.9987000000000004</v>
      </c>
      <c r="W649" s="11">
        <v>9.6999999999999993</v>
      </c>
      <c r="X649" s="11">
        <v>10</v>
      </c>
      <c r="Y649" s="11">
        <v>10.199999999999999</v>
      </c>
      <c r="Z649" s="11">
        <v>9.8000000000000007</v>
      </c>
      <c r="AA649" s="145">
        <v>10.8</v>
      </c>
      <c r="AB649" s="11">
        <v>10.199999999999999</v>
      </c>
      <c r="AC649" s="149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99</v>
      </c>
    </row>
    <row r="650" spans="1:65">
      <c r="A650" s="29"/>
      <c r="B650" s="19">
        <v>1</v>
      </c>
      <c r="C650" s="9">
        <v>6</v>
      </c>
      <c r="D650" s="11">
        <v>9.1999999999999993</v>
      </c>
      <c r="E650" s="11">
        <v>10</v>
      </c>
      <c r="F650" s="11">
        <v>9.9367441794603941</v>
      </c>
      <c r="G650" s="11">
        <v>10.648</v>
      </c>
      <c r="H650" s="11">
        <v>10.38</v>
      </c>
      <c r="I650" s="11">
        <v>9.9</v>
      </c>
      <c r="J650" s="11">
        <v>9.6</v>
      </c>
      <c r="K650" s="145">
        <v>9</v>
      </c>
      <c r="L650" s="11">
        <v>9.241200000000001</v>
      </c>
      <c r="M650" s="11">
        <v>10</v>
      </c>
      <c r="N650" s="145">
        <v>8.4</v>
      </c>
      <c r="O650" s="11">
        <v>9.6999999999999993</v>
      </c>
      <c r="P650" s="11">
        <v>9.9</v>
      </c>
      <c r="Q650" s="11">
        <v>10.199999999999999</v>
      </c>
      <c r="R650" s="11">
        <v>9.8000000000000007</v>
      </c>
      <c r="S650" s="11">
        <v>9.8000000000000007</v>
      </c>
      <c r="T650" s="11">
        <v>9.9</v>
      </c>
      <c r="U650" s="145">
        <v>10.353591416905969</v>
      </c>
      <c r="V650" s="145">
        <v>9.6014999999999997</v>
      </c>
      <c r="W650" s="11">
        <v>8.9</v>
      </c>
      <c r="X650" s="11">
        <v>10</v>
      </c>
      <c r="Y650" s="11">
        <v>10</v>
      </c>
      <c r="Z650" s="11">
        <v>10.1</v>
      </c>
      <c r="AA650" s="145">
        <v>11.1</v>
      </c>
      <c r="AB650" s="11">
        <v>9.8000000000000007</v>
      </c>
      <c r="AC650" s="149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5"/>
    </row>
    <row r="651" spans="1:65">
      <c r="A651" s="29"/>
      <c r="B651" s="20" t="s">
        <v>269</v>
      </c>
      <c r="C651" s="12"/>
      <c r="D651" s="22">
        <v>9.2666666666666675</v>
      </c>
      <c r="E651" s="22">
        <v>9.6166666666666654</v>
      </c>
      <c r="F651" s="22">
        <v>10.111232759271445</v>
      </c>
      <c r="G651" s="22">
        <v>10.418000000000001</v>
      </c>
      <c r="H651" s="22">
        <v>9.7266666666666666</v>
      </c>
      <c r="I651" s="22">
        <v>9.7333333333333325</v>
      </c>
      <c r="J651" s="22">
        <v>9.7000000000000011</v>
      </c>
      <c r="K651" s="22">
        <v>9</v>
      </c>
      <c r="L651" s="22">
        <v>9.3619000000000003</v>
      </c>
      <c r="M651" s="22">
        <v>10.416666666666666</v>
      </c>
      <c r="N651" s="22">
        <v>8.5333333333333332</v>
      </c>
      <c r="O651" s="22">
        <v>9.5</v>
      </c>
      <c r="P651" s="22">
        <v>9.9666666666666668</v>
      </c>
      <c r="Q651" s="22">
        <v>10.149999999999999</v>
      </c>
      <c r="R651" s="22">
        <v>9.4666666666666668</v>
      </c>
      <c r="S651" s="22">
        <v>9.7333333333333343</v>
      </c>
      <c r="T651" s="22">
        <v>9.9</v>
      </c>
      <c r="U651" s="22">
        <v>11.026859653804827</v>
      </c>
      <c r="V651" s="22">
        <v>8.2285000000000004</v>
      </c>
      <c r="W651" s="22">
        <v>9.65</v>
      </c>
      <c r="X651" s="22">
        <v>10</v>
      </c>
      <c r="Y651" s="22">
        <v>9.9500000000000011</v>
      </c>
      <c r="Z651" s="22">
        <v>10.000000000000002</v>
      </c>
      <c r="AA651" s="22">
        <v>10.85</v>
      </c>
      <c r="AB651" s="22">
        <v>9.7333333333333325</v>
      </c>
      <c r="AC651" s="149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5"/>
    </row>
    <row r="652" spans="1:65">
      <c r="A652" s="29"/>
      <c r="B652" s="3" t="s">
        <v>270</v>
      </c>
      <c r="C652" s="28"/>
      <c r="D652" s="11">
        <v>9.25</v>
      </c>
      <c r="E652" s="11">
        <v>9.6</v>
      </c>
      <c r="F652" s="11">
        <v>10.02915353808903</v>
      </c>
      <c r="G652" s="11">
        <v>10.422000000000001</v>
      </c>
      <c r="H652" s="11">
        <v>9.6700000000000017</v>
      </c>
      <c r="I652" s="11">
        <v>9.6999999999999993</v>
      </c>
      <c r="J652" s="11">
        <v>9.6499999999999986</v>
      </c>
      <c r="K652" s="11">
        <v>9</v>
      </c>
      <c r="L652" s="11">
        <v>9.333000000000002</v>
      </c>
      <c r="M652" s="11">
        <v>10.1</v>
      </c>
      <c r="N652" s="11">
        <v>8.4499999999999993</v>
      </c>
      <c r="O652" s="11">
        <v>9.5</v>
      </c>
      <c r="P652" s="11">
        <v>10</v>
      </c>
      <c r="Q652" s="11">
        <v>10.149999999999999</v>
      </c>
      <c r="R652" s="11">
        <v>9.65</v>
      </c>
      <c r="S652" s="11">
        <v>9.75</v>
      </c>
      <c r="T652" s="11">
        <v>9.9</v>
      </c>
      <c r="U652" s="11">
        <v>11.102442821352003</v>
      </c>
      <c r="V652" s="11">
        <v>8.2908500000000007</v>
      </c>
      <c r="W652" s="11">
        <v>9.6999999999999993</v>
      </c>
      <c r="X652" s="11">
        <v>10</v>
      </c>
      <c r="Y652" s="11">
        <v>9.9499999999999993</v>
      </c>
      <c r="Z652" s="11">
        <v>10</v>
      </c>
      <c r="AA652" s="11">
        <v>10.8</v>
      </c>
      <c r="AB652" s="11">
        <v>9.8000000000000007</v>
      </c>
      <c r="AC652" s="149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29"/>
      <c r="B653" s="3" t="s">
        <v>271</v>
      </c>
      <c r="C653" s="28"/>
      <c r="D653" s="23">
        <v>0.25819888974716088</v>
      </c>
      <c r="E653" s="23">
        <v>0.27141603981096407</v>
      </c>
      <c r="F653" s="23">
        <v>0.22300679728493528</v>
      </c>
      <c r="G653" s="23">
        <v>0.16361418031454358</v>
      </c>
      <c r="H653" s="23">
        <v>0.5161265994566322</v>
      </c>
      <c r="I653" s="23">
        <v>0.19663841605003521</v>
      </c>
      <c r="J653" s="23">
        <v>0.16733200530681536</v>
      </c>
      <c r="K653" s="23">
        <v>0</v>
      </c>
      <c r="L653" s="23">
        <v>0.41514960676845186</v>
      </c>
      <c r="M653" s="23">
        <v>0.98268340103344964</v>
      </c>
      <c r="N653" s="23">
        <v>0.17511900715418255</v>
      </c>
      <c r="O653" s="23">
        <v>0.141421356237309</v>
      </c>
      <c r="P653" s="23">
        <v>0.16329931618554519</v>
      </c>
      <c r="Q653" s="23">
        <v>0.18708286933869714</v>
      </c>
      <c r="R653" s="23">
        <v>0.58537737116040522</v>
      </c>
      <c r="S653" s="23">
        <v>0.19663841605003504</v>
      </c>
      <c r="T653" s="23">
        <v>0.10954451150103348</v>
      </c>
      <c r="U653" s="23">
        <v>0.64173072911789597</v>
      </c>
      <c r="V653" s="23">
        <v>1.0513723203508738</v>
      </c>
      <c r="W653" s="23">
        <v>0.47222875812470383</v>
      </c>
      <c r="X653" s="23">
        <v>0</v>
      </c>
      <c r="Y653" s="23">
        <v>0.20736441353327706</v>
      </c>
      <c r="Z653" s="23">
        <v>0.141421356237309</v>
      </c>
      <c r="AA653" s="23">
        <v>0.13784048752090211</v>
      </c>
      <c r="AB653" s="23">
        <v>0.46332134277050785</v>
      </c>
      <c r="AC653" s="201"/>
      <c r="AD653" s="202"/>
      <c r="AE653" s="202"/>
      <c r="AF653" s="202"/>
      <c r="AG653" s="202"/>
      <c r="AH653" s="202"/>
      <c r="AI653" s="202"/>
      <c r="AJ653" s="202"/>
      <c r="AK653" s="202"/>
      <c r="AL653" s="202"/>
      <c r="AM653" s="202"/>
      <c r="AN653" s="202"/>
      <c r="AO653" s="202"/>
      <c r="AP653" s="202"/>
      <c r="AQ653" s="202"/>
      <c r="AR653" s="202"/>
      <c r="AS653" s="202"/>
      <c r="AT653" s="202"/>
      <c r="AU653" s="202"/>
      <c r="AV653" s="202"/>
      <c r="AW653" s="202"/>
      <c r="AX653" s="202"/>
      <c r="AY653" s="202"/>
      <c r="AZ653" s="202"/>
      <c r="BA653" s="202"/>
      <c r="BB653" s="202"/>
      <c r="BC653" s="202"/>
      <c r="BD653" s="202"/>
      <c r="BE653" s="202"/>
      <c r="BF653" s="202"/>
      <c r="BG653" s="202"/>
      <c r="BH653" s="202"/>
      <c r="BI653" s="202"/>
      <c r="BJ653" s="202"/>
      <c r="BK653" s="202"/>
      <c r="BL653" s="202"/>
      <c r="BM653" s="56"/>
    </row>
    <row r="654" spans="1:65">
      <c r="A654" s="29"/>
      <c r="B654" s="3" t="s">
        <v>86</v>
      </c>
      <c r="C654" s="28"/>
      <c r="D654" s="13">
        <v>2.7863189541060523E-2</v>
      </c>
      <c r="E654" s="13">
        <v>2.8223505006339421E-2</v>
      </c>
      <c r="F654" s="13">
        <v>2.2055351962939465E-2</v>
      </c>
      <c r="G654" s="13">
        <v>1.5704951076458397E-2</v>
      </c>
      <c r="H654" s="13">
        <v>5.3063049978406329E-2</v>
      </c>
      <c r="I654" s="13">
        <v>2.0202576991441974E-2</v>
      </c>
      <c r="J654" s="13">
        <v>1.7250722196578902E-2</v>
      </c>
      <c r="K654" s="13">
        <v>0</v>
      </c>
      <c r="L654" s="13">
        <v>4.4344588894183003E-2</v>
      </c>
      <c r="M654" s="13">
        <v>9.4337606499211177E-2</v>
      </c>
      <c r="N654" s="13">
        <v>2.0521758650880767E-2</v>
      </c>
      <c r="O654" s="13">
        <v>1.4886458551295684E-2</v>
      </c>
      <c r="P654" s="13">
        <v>1.6384546774469416E-2</v>
      </c>
      <c r="Q654" s="13">
        <v>1.8431809787063762E-2</v>
      </c>
      <c r="R654" s="13">
        <v>6.1835637798634352E-2</v>
      </c>
      <c r="S654" s="13">
        <v>2.0202576991441953E-2</v>
      </c>
      <c r="T654" s="13">
        <v>1.1065102171821562E-2</v>
      </c>
      <c r="U654" s="13">
        <v>5.8197052403443465E-2</v>
      </c>
      <c r="V654" s="13">
        <v>0.12777205084169335</v>
      </c>
      <c r="W654" s="13">
        <v>4.8935622603596247E-2</v>
      </c>
      <c r="X654" s="13">
        <v>0</v>
      </c>
      <c r="Y654" s="13">
        <v>2.0840644576208746E-2</v>
      </c>
      <c r="Z654" s="13">
        <v>1.4142135623730899E-2</v>
      </c>
      <c r="AA654" s="13">
        <v>1.2704192398239826E-2</v>
      </c>
      <c r="AB654" s="13">
        <v>4.7601507818887799E-2</v>
      </c>
      <c r="AC654" s="149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29"/>
      <c r="B655" s="3" t="s">
        <v>272</v>
      </c>
      <c r="C655" s="28"/>
      <c r="D655" s="13">
        <v>-5.4539787672324369E-2</v>
      </c>
      <c r="E655" s="13">
        <v>-1.8829959508869232E-2</v>
      </c>
      <c r="F655" s="13">
        <v>3.162966958366864E-2</v>
      </c>
      <c r="G655" s="13">
        <v>6.2928542305366042E-2</v>
      </c>
      <c r="H655" s="13">
        <v>-7.6068706574973222E-3</v>
      </c>
      <c r="I655" s="13">
        <v>-6.9266834543839639E-3</v>
      </c>
      <c r="J655" s="13">
        <v>-1.0327619469950977E-2</v>
      </c>
      <c r="K655" s="13">
        <v>-8.1747275796861807E-2</v>
      </c>
      <c r="L655" s="13">
        <v>-4.4823313475849003E-2</v>
      </c>
      <c r="M655" s="13">
        <v>6.2792504864743082E-2</v>
      </c>
      <c r="N655" s="13">
        <v>-0.12936038001480232</v>
      </c>
      <c r="O655" s="13">
        <v>-3.0733235563354167E-2</v>
      </c>
      <c r="P655" s="13">
        <v>1.687986865458635E-2</v>
      </c>
      <c r="Q655" s="13">
        <v>3.5585016740205644E-2</v>
      </c>
      <c r="R655" s="13">
        <v>-3.4134171578921291E-2</v>
      </c>
      <c r="S655" s="13">
        <v>-6.9266834543838529E-3</v>
      </c>
      <c r="T655" s="13">
        <v>1.0077996623452101E-2</v>
      </c>
      <c r="U655" s="13">
        <v>0.12504932405688396</v>
      </c>
      <c r="V655" s="13">
        <v>-0.16046193987716417</v>
      </c>
      <c r="W655" s="13">
        <v>-1.5429023493301885E-2</v>
      </c>
      <c r="X655" s="13">
        <v>2.0280804670153474E-2</v>
      </c>
      <c r="Y655" s="13">
        <v>1.5179400646802899E-2</v>
      </c>
      <c r="Z655" s="13">
        <v>2.0280804670153696E-2</v>
      </c>
      <c r="AA655" s="13">
        <v>0.10700467306711658</v>
      </c>
      <c r="AB655" s="13">
        <v>-6.9266834543839639E-3</v>
      </c>
      <c r="AC655" s="149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45" t="s">
        <v>273</v>
      </c>
      <c r="C656" s="46"/>
      <c r="D656" s="44">
        <v>1.18</v>
      </c>
      <c r="E656" s="44">
        <v>0.3</v>
      </c>
      <c r="F656" s="44">
        <v>0.96</v>
      </c>
      <c r="G656" s="44">
        <v>1.73</v>
      </c>
      <c r="H656" s="44">
        <v>0.02</v>
      </c>
      <c r="I656" s="44">
        <v>0</v>
      </c>
      <c r="J656" s="44">
        <v>0.08</v>
      </c>
      <c r="K656" s="44" t="s">
        <v>274</v>
      </c>
      <c r="L656" s="44">
        <v>0.94</v>
      </c>
      <c r="M656" s="44">
        <v>1.73</v>
      </c>
      <c r="N656" s="44">
        <v>3.03</v>
      </c>
      <c r="O656" s="44">
        <v>0.59</v>
      </c>
      <c r="P656" s="44">
        <v>0.59</v>
      </c>
      <c r="Q656" s="44">
        <v>1.05</v>
      </c>
      <c r="R656" s="44">
        <v>0.67</v>
      </c>
      <c r="S656" s="44">
        <v>0</v>
      </c>
      <c r="T656" s="44">
        <v>0.42</v>
      </c>
      <c r="U656" s="44">
        <v>3.27</v>
      </c>
      <c r="V656" s="44">
        <v>3.81</v>
      </c>
      <c r="W656" s="44">
        <v>0.21</v>
      </c>
      <c r="X656" s="44">
        <v>0.67</v>
      </c>
      <c r="Y656" s="44">
        <v>0.55000000000000004</v>
      </c>
      <c r="Z656" s="44">
        <v>0.67</v>
      </c>
      <c r="AA656" s="44">
        <v>2.82</v>
      </c>
      <c r="AB656" s="44">
        <v>0</v>
      </c>
      <c r="AC656" s="149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B657" s="30" t="s">
        <v>319</v>
      </c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BM657" s="55"/>
    </row>
    <row r="658" spans="1:65">
      <c r="BM658" s="55"/>
    </row>
    <row r="659" spans="1:65" ht="15">
      <c r="B659" s="8" t="s">
        <v>581</v>
      </c>
      <c r="BM659" s="27" t="s">
        <v>66</v>
      </c>
    </row>
    <row r="660" spans="1:65" ht="15">
      <c r="A660" s="24" t="s">
        <v>58</v>
      </c>
      <c r="B660" s="18" t="s">
        <v>110</v>
      </c>
      <c r="C660" s="15" t="s">
        <v>111</v>
      </c>
      <c r="D660" s="16" t="s">
        <v>234</v>
      </c>
      <c r="E660" s="17" t="s">
        <v>234</v>
      </c>
      <c r="F660" s="17" t="s">
        <v>234</v>
      </c>
      <c r="G660" s="17" t="s">
        <v>234</v>
      </c>
      <c r="H660" s="17" t="s">
        <v>234</v>
      </c>
      <c r="I660" s="17" t="s">
        <v>234</v>
      </c>
      <c r="J660" s="17" t="s">
        <v>234</v>
      </c>
      <c r="K660" s="17" t="s">
        <v>234</v>
      </c>
      <c r="L660" s="17" t="s">
        <v>234</v>
      </c>
      <c r="M660" s="17" t="s">
        <v>234</v>
      </c>
      <c r="N660" s="17" t="s">
        <v>234</v>
      </c>
      <c r="O660" s="17" t="s">
        <v>234</v>
      </c>
      <c r="P660" s="17" t="s">
        <v>234</v>
      </c>
      <c r="Q660" s="17" t="s">
        <v>234</v>
      </c>
      <c r="R660" s="17" t="s">
        <v>234</v>
      </c>
      <c r="S660" s="17" t="s">
        <v>234</v>
      </c>
      <c r="T660" s="17" t="s">
        <v>234</v>
      </c>
      <c r="U660" s="17" t="s">
        <v>234</v>
      </c>
      <c r="V660" s="17" t="s">
        <v>234</v>
      </c>
      <c r="W660" s="17" t="s">
        <v>234</v>
      </c>
      <c r="X660" s="17" t="s">
        <v>234</v>
      </c>
      <c r="Y660" s="17" t="s">
        <v>234</v>
      </c>
      <c r="Z660" s="17" t="s">
        <v>234</v>
      </c>
      <c r="AA660" s="17" t="s">
        <v>234</v>
      </c>
      <c r="AB660" s="17" t="s">
        <v>234</v>
      </c>
      <c r="AC660" s="149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1</v>
      </c>
    </row>
    <row r="661" spans="1:65">
      <c r="A661" s="29"/>
      <c r="B661" s="19" t="s">
        <v>235</v>
      </c>
      <c r="C661" s="9" t="s">
        <v>235</v>
      </c>
      <c r="D661" s="147" t="s">
        <v>237</v>
      </c>
      <c r="E661" s="148" t="s">
        <v>238</v>
      </c>
      <c r="F661" s="148" t="s">
        <v>239</v>
      </c>
      <c r="G661" s="148" t="s">
        <v>240</v>
      </c>
      <c r="H661" s="148" t="s">
        <v>241</v>
      </c>
      <c r="I661" s="148" t="s">
        <v>242</v>
      </c>
      <c r="J661" s="148" t="s">
        <v>243</v>
      </c>
      <c r="K661" s="148" t="s">
        <v>244</v>
      </c>
      <c r="L661" s="148" t="s">
        <v>247</v>
      </c>
      <c r="M661" s="148" t="s">
        <v>248</v>
      </c>
      <c r="N661" s="148" t="s">
        <v>249</v>
      </c>
      <c r="O661" s="148" t="s">
        <v>250</v>
      </c>
      <c r="P661" s="148" t="s">
        <v>251</v>
      </c>
      <c r="Q661" s="148" t="s">
        <v>252</v>
      </c>
      <c r="R661" s="148" t="s">
        <v>253</v>
      </c>
      <c r="S661" s="148" t="s">
        <v>254</v>
      </c>
      <c r="T661" s="148" t="s">
        <v>255</v>
      </c>
      <c r="U661" s="148" t="s">
        <v>256</v>
      </c>
      <c r="V661" s="148" t="s">
        <v>257</v>
      </c>
      <c r="W661" s="148" t="s">
        <v>258</v>
      </c>
      <c r="X661" s="148" t="s">
        <v>259</v>
      </c>
      <c r="Y661" s="148" t="s">
        <v>260</v>
      </c>
      <c r="Z661" s="148" t="s">
        <v>261</v>
      </c>
      <c r="AA661" s="148" t="s">
        <v>262</v>
      </c>
      <c r="AB661" s="148" t="s">
        <v>263</v>
      </c>
      <c r="AC661" s="149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 t="s">
        <v>1</v>
      </c>
    </row>
    <row r="662" spans="1:65">
      <c r="A662" s="29"/>
      <c r="B662" s="19"/>
      <c r="C662" s="9"/>
      <c r="D662" s="10" t="s">
        <v>276</v>
      </c>
      <c r="E662" s="11" t="s">
        <v>304</v>
      </c>
      <c r="F662" s="11" t="s">
        <v>276</v>
      </c>
      <c r="G662" s="11" t="s">
        <v>304</v>
      </c>
      <c r="H662" s="11" t="s">
        <v>304</v>
      </c>
      <c r="I662" s="11" t="s">
        <v>278</v>
      </c>
      <c r="J662" s="11" t="s">
        <v>304</v>
      </c>
      <c r="K662" s="11" t="s">
        <v>278</v>
      </c>
      <c r="L662" s="11" t="s">
        <v>278</v>
      </c>
      <c r="M662" s="11" t="s">
        <v>278</v>
      </c>
      <c r="N662" s="11" t="s">
        <v>278</v>
      </c>
      <c r="O662" s="11" t="s">
        <v>276</v>
      </c>
      <c r="P662" s="11" t="s">
        <v>276</v>
      </c>
      <c r="Q662" s="11" t="s">
        <v>276</v>
      </c>
      <c r="R662" s="11" t="s">
        <v>276</v>
      </c>
      <c r="S662" s="11" t="s">
        <v>276</v>
      </c>
      <c r="T662" s="11" t="s">
        <v>278</v>
      </c>
      <c r="U662" s="11" t="s">
        <v>278</v>
      </c>
      <c r="V662" s="11" t="s">
        <v>276</v>
      </c>
      <c r="W662" s="11" t="s">
        <v>304</v>
      </c>
      <c r="X662" s="11" t="s">
        <v>276</v>
      </c>
      <c r="Y662" s="11" t="s">
        <v>278</v>
      </c>
      <c r="Z662" s="11" t="s">
        <v>278</v>
      </c>
      <c r="AA662" s="11" t="s">
        <v>304</v>
      </c>
      <c r="AB662" s="11" t="s">
        <v>304</v>
      </c>
      <c r="AC662" s="149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3</v>
      </c>
    </row>
    <row r="663" spans="1:65">
      <c r="A663" s="29"/>
      <c r="B663" s="19"/>
      <c r="C663" s="9"/>
      <c r="D663" s="25" t="s">
        <v>305</v>
      </c>
      <c r="E663" s="25" t="s">
        <v>116</v>
      </c>
      <c r="F663" s="25" t="s">
        <v>306</v>
      </c>
      <c r="G663" s="25" t="s">
        <v>305</v>
      </c>
      <c r="H663" s="25" t="s">
        <v>307</v>
      </c>
      <c r="I663" s="25" t="s">
        <v>305</v>
      </c>
      <c r="J663" s="25" t="s">
        <v>308</v>
      </c>
      <c r="K663" s="25" t="s">
        <v>307</v>
      </c>
      <c r="L663" s="25" t="s">
        <v>308</v>
      </c>
      <c r="M663" s="25" t="s">
        <v>308</v>
      </c>
      <c r="N663" s="25" t="s">
        <v>306</v>
      </c>
      <c r="O663" s="25" t="s">
        <v>305</v>
      </c>
      <c r="P663" s="25" t="s">
        <v>305</v>
      </c>
      <c r="Q663" s="25" t="s">
        <v>305</v>
      </c>
      <c r="R663" s="25" t="s">
        <v>305</v>
      </c>
      <c r="S663" s="25" t="s">
        <v>305</v>
      </c>
      <c r="T663" s="25" t="s">
        <v>307</v>
      </c>
      <c r="U663" s="25" t="s">
        <v>279</v>
      </c>
      <c r="V663" s="25" t="s">
        <v>306</v>
      </c>
      <c r="W663" s="25" t="s">
        <v>308</v>
      </c>
      <c r="X663" s="25" t="s">
        <v>279</v>
      </c>
      <c r="Y663" s="25" t="s">
        <v>308</v>
      </c>
      <c r="Z663" s="25" t="s">
        <v>305</v>
      </c>
      <c r="AA663" s="25" t="s">
        <v>308</v>
      </c>
      <c r="AB663" s="25" t="s">
        <v>309</v>
      </c>
      <c r="AC663" s="149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3</v>
      </c>
    </row>
    <row r="664" spans="1:65">
      <c r="A664" s="29"/>
      <c r="B664" s="18">
        <v>1</v>
      </c>
      <c r="C664" s="14">
        <v>1</v>
      </c>
      <c r="D664" s="200">
        <v>2.7799999999999998E-2</v>
      </c>
      <c r="E664" s="200">
        <v>2.7099999999999999E-2</v>
      </c>
      <c r="F664" s="200">
        <v>2.9402329390066123E-2</v>
      </c>
      <c r="G664" s="200">
        <v>3.0682999999999995E-2</v>
      </c>
      <c r="H664" s="200">
        <v>0.03</v>
      </c>
      <c r="I664" s="200">
        <v>2.7E-2</v>
      </c>
      <c r="J664" s="200">
        <v>0.03</v>
      </c>
      <c r="K664" s="200">
        <v>2.9000000000000001E-2</v>
      </c>
      <c r="L664" s="200">
        <v>0.03</v>
      </c>
      <c r="M664" s="200">
        <v>2.7E-2</v>
      </c>
      <c r="N664" s="200">
        <v>0.03</v>
      </c>
      <c r="O664" s="200">
        <v>2.7999999999999997E-2</v>
      </c>
      <c r="P664" s="200">
        <v>2.9000000000000001E-2</v>
      </c>
      <c r="Q664" s="200">
        <v>2.9000000000000001E-2</v>
      </c>
      <c r="R664" s="200">
        <v>2.7999999999999997E-2</v>
      </c>
      <c r="S664" s="200">
        <v>2.7999999999999997E-2</v>
      </c>
      <c r="T664" s="200">
        <v>3.0603901329161503E-2</v>
      </c>
      <c r="U664" s="207">
        <v>257.94099999999997</v>
      </c>
      <c r="V664" s="200">
        <v>2.8799999999999999E-2</v>
      </c>
      <c r="W664" s="200">
        <v>2.5000000000000001E-2</v>
      </c>
      <c r="X664" s="200">
        <v>2.4E-2</v>
      </c>
      <c r="Y664" s="200">
        <v>2.86E-2</v>
      </c>
      <c r="Z664" s="200">
        <v>2.81E-2</v>
      </c>
      <c r="AA664" s="209">
        <v>3.5000000000000003E-2</v>
      </c>
      <c r="AB664" s="200">
        <v>2.7E-2</v>
      </c>
      <c r="AC664" s="201"/>
      <c r="AD664" s="202"/>
      <c r="AE664" s="202"/>
      <c r="AF664" s="202"/>
      <c r="AG664" s="202"/>
      <c r="AH664" s="202"/>
      <c r="AI664" s="202"/>
      <c r="AJ664" s="202"/>
      <c r="AK664" s="202"/>
      <c r="AL664" s="202"/>
      <c r="AM664" s="202"/>
      <c r="AN664" s="202"/>
      <c r="AO664" s="202"/>
      <c r="AP664" s="202"/>
      <c r="AQ664" s="202"/>
      <c r="AR664" s="202"/>
      <c r="AS664" s="202"/>
      <c r="AT664" s="202"/>
      <c r="AU664" s="202"/>
      <c r="AV664" s="202"/>
      <c r="AW664" s="202"/>
      <c r="AX664" s="202"/>
      <c r="AY664" s="202"/>
      <c r="AZ664" s="202"/>
      <c r="BA664" s="202"/>
      <c r="BB664" s="202"/>
      <c r="BC664" s="202"/>
      <c r="BD664" s="202"/>
      <c r="BE664" s="202"/>
      <c r="BF664" s="202"/>
      <c r="BG664" s="202"/>
      <c r="BH664" s="202"/>
      <c r="BI664" s="202"/>
      <c r="BJ664" s="202"/>
      <c r="BK664" s="202"/>
      <c r="BL664" s="202"/>
      <c r="BM664" s="203">
        <v>1</v>
      </c>
    </row>
    <row r="665" spans="1:65">
      <c r="A665" s="29"/>
      <c r="B665" s="19">
        <v>1</v>
      </c>
      <c r="C665" s="9">
        <v>2</v>
      </c>
      <c r="D665" s="23">
        <v>2.6600000000000002E-2</v>
      </c>
      <c r="E665" s="23">
        <v>2.5999999999999999E-2</v>
      </c>
      <c r="F665" s="23">
        <v>2.9242191439773201E-2</v>
      </c>
      <c r="G665" s="205">
        <v>2.9403999999999996E-2</v>
      </c>
      <c r="H665" s="23">
        <v>0.03</v>
      </c>
      <c r="I665" s="23">
        <v>2.8000000000000004E-2</v>
      </c>
      <c r="J665" s="23">
        <v>0.03</v>
      </c>
      <c r="K665" s="23">
        <v>2.8499999999999998E-2</v>
      </c>
      <c r="L665" s="23">
        <v>0.03</v>
      </c>
      <c r="M665" s="23">
        <v>2.8000000000000004E-2</v>
      </c>
      <c r="N665" s="23">
        <v>0.03</v>
      </c>
      <c r="O665" s="23">
        <v>2.9000000000000001E-2</v>
      </c>
      <c r="P665" s="23">
        <v>0.03</v>
      </c>
      <c r="Q665" s="23">
        <v>2.7999999999999997E-2</v>
      </c>
      <c r="R665" s="23">
        <v>2.7999999999999997E-2</v>
      </c>
      <c r="S665" s="23">
        <v>2.7999999999999997E-2</v>
      </c>
      <c r="T665" s="23">
        <v>3.1037469236051104E-2</v>
      </c>
      <c r="U665" s="208">
        <v>270.78699999999998</v>
      </c>
      <c r="V665" s="23">
        <v>2.9000000000000001E-2</v>
      </c>
      <c r="W665" s="23">
        <v>2.7E-2</v>
      </c>
      <c r="X665" s="23">
        <v>2.5000000000000001E-2</v>
      </c>
      <c r="Y665" s="23">
        <v>2.9599999999999998E-2</v>
      </c>
      <c r="Z665" s="23">
        <v>2.81E-2</v>
      </c>
      <c r="AA665" s="23">
        <v>3.2000000000000001E-2</v>
      </c>
      <c r="AB665" s="23">
        <v>2.7E-2</v>
      </c>
      <c r="AC665" s="201"/>
      <c r="AD665" s="202"/>
      <c r="AE665" s="202"/>
      <c r="AF665" s="202"/>
      <c r="AG665" s="202"/>
      <c r="AH665" s="202"/>
      <c r="AI665" s="202"/>
      <c r="AJ665" s="202"/>
      <c r="AK665" s="202"/>
      <c r="AL665" s="202"/>
      <c r="AM665" s="202"/>
      <c r="AN665" s="202"/>
      <c r="AO665" s="202"/>
      <c r="AP665" s="202"/>
      <c r="AQ665" s="202"/>
      <c r="AR665" s="202"/>
      <c r="AS665" s="202"/>
      <c r="AT665" s="202"/>
      <c r="AU665" s="202"/>
      <c r="AV665" s="202"/>
      <c r="AW665" s="202"/>
      <c r="AX665" s="202"/>
      <c r="AY665" s="202"/>
      <c r="AZ665" s="202"/>
      <c r="BA665" s="202"/>
      <c r="BB665" s="202"/>
      <c r="BC665" s="202"/>
      <c r="BD665" s="202"/>
      <c r="BE665" s="202"/>
      <c r="BF665" s="202"/>
      <c r="BG665" s="202"/>
      <c r="BH665" s="202"/>
      <c r="BI665" s="202"/>
      <c r="BJ665" s="202"/>
      <c r="BK665" s="202"/>
      <c r="BL665" s="202"/>
      <c r="BM665" s="203" t="e">
        <v>#N/A</v>
      </c>
    </row>
    <row r="666" spans="1:65">
      <c r="A666" s="29"/>
      <c r="B666" s="19">
        <v>1</v>
      </c>
      <c r="C666" s="9">
        <v>3</v>
      </c>
      <c r="D666" s="23">
        <v>2.6800000000000001E-2</v>
      </c>
      <c r="E666" s="23">
        <v>2.6100000000000002E-2</v>
      </c>
      <c r="F666" s="23">
        <v>2.9108702199305742E-2</v>
      </c>
      <c r="G666" s="23">
        <v>3.0438283333333333E-2</v>
      </c>
      <c r="H666" s="23">
        <v>0.03</v>
      </c>
      <c r="I666" s="23">
        <v>2.7E-2</v>
      </c>
      <c r="J666" s="23">
        <v>0.03</v>
      </c>
      <c r="K666" s="23">
        <v>2.86E-2</v>
      </c>
      <c r="L666" s="23">
        <v>0.03</v>
      </c>
      <c r="M666" s="23">
        <v>2.7E-2</v>
      </c>
      <c r="N666" s="23">
        <v>0.03</v>
      </c>
      <c r="O666" s="23">
        <v>2.7999999999999997E-2</v>
      </c>
      <c r="P666" s="23">
        <v>2.9000000000000001E-2</v>
      </c>
      <c r="Q666" s="23">
        <v>2.9000000000000001E-2</v>
      </c>
      <c r="R666" s="23">
        <v>2.7999999999999997E-2</v>
      </c>
      <c r="S666" s="23">
        <v>2.7999999999999997E-2</v>
      </c>
      <c r="T666" s="23">
        <v>3.0498994759465204E-2</v>
      </c>
      <c r="U666" s="205">
        <v>250.92349999999999</v>
      </c>
      <c r="V666" s="23">
        <v>2.8499999999999998E-2</v>
      </c>
      <c r="W666" s="23">
        <v>2.5000000000000001E-2</v>
      </c>
      <c r="X666" s="23">
        <v>2.5999999999999999E-2</v>
      </c>
      <c r="Y666" s="23">
        <v>2.7999999999999997E-2</v>
      </c>
      <c r="Z666" s="23">
        <v>2.7900000000000001E-2</v>
      </c>
      <c r="AA666" s="23">
        <v>3.3000000000000002E-2</v>
      </c>
      <c r="AB666" s="23">
        <v>2.7E-2</v>
      </c>
      <c r="AC666" s="201"/>
      <c r="AD666" s="202"/>
      <c r="AE666" s="202"/>
      <c r="AF666" s="202"/>
      <c r="AG666" s="202"/>
      <c r="AH666" s="202"/>
      <c r="AI666" s="202"/>
      <c r="AJ666" s="202"/>
      <c r="AK666" s="202"/>
      <c r="AL666" s="202"/>
      <c r="AM666" s="202"/>
      <c r="AN666" s="202"/>
      <c r="AO666" s="202"/>
      <c r="AP666" s="202"/>
      <c r="AQ666" s="202"/>
      <c r="AR666" s="202"/>
      <c r="AS666" s="202"/>
      <c r="AT666" s="202"/>
      <c r="AU666" s="202"/>
      <c r="AV666" s="202"/>
      <c r="AW666" s="202"/>
      <c r="AX666" s="202"/>
      <c r="AY666" s="202"/>
      <c r="AZ666" s="202"/>
      <c r="BA666" s="202"/>
      <c r="BB666" s="202"/>
      <c r="BC666" s="202"/>
      <c r="BD666" s="202"/>
      <c r="BE666" s="202"/>
      <c r="BF666" s="202"/>
      <c r="BG666" s="202"/>
      <c r="BH666" s="202"/>
      <c r="BI666" s="202"/>
      <c r="BJ666" s="202"/>
      <c r="BK666" s="202"/>
      <c r="BL666" s="202"/>
      <c r="BM666" s="203">
        <v>16</v>
      </c>
    </row>
    <row r="667" spans="1:65">
      <c r="A667" s="29"/>
      <c r="B667" s="19">
        <v>1</v>
      </c>
      <c r="C667" s="9">
        <v>4</v>
      </c>
      <c r="D667" s="23">
        <v>2.7E-2</v>
      </c>
      <c r="E667" s="23">
        <v>2.7099999999999999E-2</v>
      </c>
      <c r="F667" s="23">
        <v>2.9343122562015361E-2</v>
      </c>
      <c r="G667" s="23">
        <v>3.0555926666666663E-2</v>
      </c>
      <c r="H667" s="23">
        <v>0.03</v>
      </c>
      <c r="I667" s="23">
        <v>2.7E-2</v>
      </c>
      <c r="J667" s="23">
        <v>0.03</v>
      </c>
      <c r="K667" s="23">
        <v>2.8899999999999999E-2</v>
      </c>
      <c r="L667" s="23">
        <v>0.03</v>
      </c>
      <c r="M667" s="23">
        <v>2.9000000000000001E-2</v>
      </c>
      <c r="N667" s="23">
        <v>0.03</v>
      </c>
      <c r="O667" s="23">
        <v>2.7999999999999997E-2</v>
      </c>
      <c r="P667" s="23">
        <v>0.03</v>
      </c>
      <c r="Q667" s="23">
        <v>2.7999999999999997E-2</v>
      </c>
      <c r="R667" s="23">
        <v>2.7999999999999997E-2</v>
      </c>
      <c r="S667" s="23">
        <v>2.7999999999999997E-2</v>
      </c>
      <c r="T667" s="23">
        <v>2.9852749224526798E-2</v>
      </c>
      <c r="U667" s="208">
        <v>270.4522</v>
      </c>
      <c r="V667" s="23">
        <v>2.75E-2</v>
      </c>
      <c r="W667" s="23">
        <v>2.5999999999999999E-2</v>
      </c>
      <c r="X667" s="23">
        <v>2.5999999999999999E-2</v>
      </c>
      <c r="Y667" s="23">
        <v>2.87E-2</v>
      </c>
      <c r="Z667" s="23">
        <v>2.7900000000000001E-2</v>
      </c>
      <c r="AA667" s="23">
        <v>3.2000000000000001E-2</v>
      </c>
      <c r="AB667" s="23">
        <v>2.5000000000000001E-2</v>
      </c>
      <c r="AC667" s="201"/>
      <c r="AD667" s="202"/>
      <c r="AE667" s="202"/>
      <c r="AF667" s="202"/>
      <c r="AG667" s="202"/>
      <c r="AH667" s="202"/>
      <c r="AI667" s="202"/>
      <c r="AJ667" s="202"/>
      <c r="AK667" s="202"/>
      <c r="AL667" s="202"/>
      <c r="AM667" s="202"/>
      <c r="AN667" s="202"/>
      <c r="AO667" s="202"/>
      <c r="AP667" s="202"/>
      <c r="AQ667" s="202"/>
      <c r="AR667" s="202"/>
      <c r="AS667" s="202"/>
      <c r="AT667" s="202"/>
      <c r="AU667" s="202"/>
      <c r="AV667" s="202"/>
      <c r="AW667" s="202"/>
      <c r="AX667" s="202"/>
      <c r="AY667" s="202"/>
      <c r="AZ667" s="202"/>
      <c r="BA667" s="202"/>
      <c r="BB667" s="202"/>
      <c r="BC667" s="202"/>
      <c r="BD667" s="202"/>
      <c r="BE667" s="202"/>
      <c r="BF667" s="202"/>
      <c r="BG667" s="202"/>
      <c r="BH667" s="202"/>
      <c r="BI667" s="202"/>
      <c r="BJ667" s="202"/>
      <c r="BK667" s="202"/>
      <c r="BL667" s="202"/>
      <c r="BM667" s="203">
        <v>2.8574748092801652E-2</v>
      </c>
    </row>
    <row r="668" spans="1:65">
      <c r="A668" s="29"/>
      <c r="B668" s="19">
        <v>1</v>
      </c>
      <c r="C668" s="9">
        <v>5</v>
      </c>
      <c r="D668" s="23">
        <v>2.6400000000000003E-2</v>
      </c>
      <c r="E668" s="23">
        <v>2.7E-2</v>
      </c>
      <c r="F668" s="23">
        <v>2.9249263878451497E-2</v>
      </c>
      <c r="G668" s="23">
        <v>3.0298240000000008E-2</v>
      </c>
      <c r="H668" s="23">
        <v>0.03</v>
      </c>
      <c r="I668" s="23">
        <v>2.7E-2</v>
      </c>
      <c r="J668" s="23">
        <v>0.03</v>
      </c>
      <c r="K668" s="23">
        <v>2.8899999999999999E-2</v>
      </c>
      <c r="L668" s="23">
        <v>0.03</v>
      </c>
      <c r="M668" s="23">
        <v>2.9000000000000001E-2</v>
      </c>
      <c r="N668" s="23">
        <v>0.03</v>
      </c>
      <c r="O668" s="23">
        <v>2.7999999999999997E-2</v>
      </c>
      <c r="P668" s="23">
        <v>0.03</v>
      </c>
      <c r="Q668" s="23">
        <v>2.7999999999999997E-2</v>
      </c>
      <c r="R668" s="23">
        <v>2.9000000000000001E-2</v>
      </c>
      <c r="S668" s="23">
        <v>2.7999999999999997E-2</v>
      </c>
      <c r="T668" s="23">
        <v>3.0710718126394802E-2</v>
      </c>
      <c r="U668" s="208">
        <v>272.26170000000002</v>
      </c>
      <c r="V668" s="23">
        <v>2.8899999999999999E-2</v>
      </c>
      <c r="W668" s="23">
        <v>2.4E-2</v>
      </c>
      <c r="X668" s="23">
        <v>2.5999999999999999E-2</v>
      </c>
      <c r="Y668" s="23">
        <v>2.9599999999999998E-2</v>
      </c>
      <c r="Z668" s="23">
        <v>2.81E-2</v>
      </c>
      <c r="AA668" s="23">
        <v>3.4000000000000002E-2</v>
      </c>
      <c r="AB668" s="23">
        <v>2.7E-2</v>
      </c>
      <c r="AC668" s="201"/>
      <c r="AD668" s="202"/>
      <c r="AE668" s="202"/>
      <c r="AF668" s="202"/>
      <c r="AG668" s="202"/>
      <c r="AH668" s="202"/>
      <c r="AI668" s="202"/>
      <c r="AJ668" s="202"/>
      <c r="AK668" s="202"/>
      <c r="AL668" s="202"/>
      <c r="AM668" s="202"/>
      <c r="AN668" s="202"/>
      <c r="AO668" s="202"/>
      <c r="AP668" s="202"/>
      <c r="AQ668" s="202"/>
      <c r="AR668" s="202"/>
      <c r="AS668" s="202"/>
      <c r="AT668" s="202"/>
      <c r="AU668" s="202"/>
      <c r="AV668" s="202"/>
      <c r="AW668" s="202"/>
      <c r="AX668" s="202"/>
      <c r="AY668" s="202"/>
      <c r="AZ668" s="202"/>
      <c r="BA668" s="202"/>
      <c r="BB668" s="202"/>
      <c r="BC668" s="202"/>
      <c r="BD668" s="202"/>
      <c r="BE668" s="202"/>
      <c r="BF668" s="202"/>
      <c r="BG668" s="202"/>
      <c r="BH668" s="202"/>
      <c r="BI668" s="202"/>
      <c r="BJ668" s="202"/>
      <c r="BK668" s="202"/>
      <c r="BL668" s="202"/>
      <c r="BM668" s="203">
        <v>100</v>
      </c>
    </row>
    <row r="669" spans="1:65">
      <c r="A669" s="29"/>
      <c r="B669" s="19">
        <v>1</v>
      </c>
      <c r="C669" s="9">
        <v>6</v>
      </c>
      <c r="D669" s="23">
        <v>2.5999999999999999E-2</v>
      </c>
      <c r="E669" s="23">
        <v>2.76E-2</v>
      </c>
      <c r="F669" s="23">
        <v>2.841969317940278E-2</v>
      </c>
      <c r="G669" s="23">
        <v>3.0689544999999999E-2</v>
      </c>
      <c r="H669" s="23">
        <v>0.03</v>
      </c>
      <c r="I669" s="23">
        <v>2.7E-2</v>
      </c>
      <c r="J669" s="23">
        <v>0.03</v>
      </c>
      <c r="K669" s="23">
        <v>2.8499999999999998E-2</v>
      </c>
      <c r="L669" s="23">
        <v>0.03</v>
      </c>
      <c r="M669" s="23">
        <v>2.8000000000000004E-2</v>
      </c>
      <c r="N669" s="23">
        <v>0.03</v>
      </c>
      <c r="O669" s="23">
        <v>2.7999999999999997E-2</v>
      </c>
      <c r="P669" s="23">
        <v>0.03</v>
      </c>
      <c r="Q669" s="23">
        <v>2.9000000000000001E-2</v>
      </c>
      <c r="R669" s="23">
        <v>2.7999999999999997E-2</v>
      </c>
      <c r="S669" s="23">
        <v>2.9000000000000001E-2</v>
      </c>
      <c r="T669" s="23">
        <v>3.0976596038824401E-2</v>
      </c>
      <c r="U669" s="208">
        <v>273.7944</v>
      </c>
      <c r="V669" s="23">
        <v>2.6899999999999997E-2</v>
      </c>
      <c r="W669" s="23">
        <v>2.5000000000000001E-2</v>
      </c>
      <c r="X669" s="23">
        <v>2.5999999999999999E-2</v>
      </c>
      <c r="Y669" s="23">
        <v>2.8899999999999999E-2</v>
      </c>
      <c r="Z669" s="205">
        <v>2.9100000000000001E-2</v>
      </c>
      <c r="AA669" s="205">
        <v>3.5000000000000003E-2</v>
      </c>
      <c r="AB669" s="205">
        <v>3.2000000000000001E-2</v>
      </c>
      <c r="AC669" s="201"/>
      <c r="AD669" s="202"/>
      <c r="AE669" s="202"/>
      <c r="AF669" s="202"/>
      <c r="AG669" s="202"/>
      <c r="AH669" s="202"/>
      <c r="AI669" s="202"/>
      <c r="AJ669" s="202"/>
      <c r="AK669" s="202"/>
      <c r="AL669" s="202"/>
      <c r="AM669" s="202"/>
      <c r="AN669" s="202"/>
      <c r="AO669" s="202"/>
      <c r="AP669" s="202"/>
      <c r="AQ669" s="202"/>
      <c r="AR669" s="202"/>
      <c r="AS669" s="202"/>
      <c r="AT669" s="202"/>
      <c r="AU669" s="202"/>
      <c r="AV669" s="202"/>
      <c r="AW669" s="202"/>
      <c r="AX669" s="202"/>
      <c r="AY669" s="202"/>
      <c r="AZ669" s="202"/>
      <c r="BA669" s="202"/>
      <c r="BB669" s="202"/>
      <c r="BC669" s="202"/>
      <c r="BD669" s="202"/>
      <c r="BE669" s="202"/>
      <c r="BF669" s="202"/>
      <c r="BG669" s="202"/>
      <c r="BH669" s="202"/>
      <c r="BI669" s="202"/>
      <c r="BJ669" s="202"/>
      <c r="BK669" s="202"/>
      <c r="BL669" s="202"/>
      <c r="BM669" s="56"/>
    </row>
    <row r="670" spans="1:65">
      <c r="A670" s="29"/>
      <c r="B670" s="20" t="s">
        <v>269</v>
      </c>
      <c r="C670" s="12"/>
      <c r="D670" s="206">
        <v>2.6766666666666664E-2</v>
      </c>
      <c r="E670" s="206">
        <v>2.6816666666666666E-2</v>
      </c>
      <c r="F670" s="206">
        <v>2.9127550441502448E-2</v>
      </c>
      <c r="G670" s="206">
        <v>3.0344832500000002E-2</v>
      </c>
      <c r="H670" s="206">
        <v>0.03</v>
      </c>
      <c r="I670" s="206">
        <v>2.7166666666666669E-2</v>
      </c>
      <c r="J670" s="206">
        <v>0.03</v>
      </c>
      <c r="K670" s="206">
        <v>2.8733333333333333E-2</v>
      </c>
      <c r="L670" s="206">
        <v>0.03</v>
      </c>
      <c r="M670" s="206">
        <v>2.8000000000000001E-2</v>
      </c>
      <c r="N670" s="206">
        <v>0.03</v>
      </c>
      <c r="O670" s="206">
        <v>2.8166666666666663E-2</v>
      </c>
      <c r="P670" s="206">
        <v>2.9666666666666664E-2</v>
      </c>
      <c r="Q670" s="206">
        <v>2.8499999999999998E-2</v>
      </c>
      <c r="R670" s="206">
        <v>2.8166666666666663E-2</v>
      </c>
      <c r="S670" s="206">
        <v>2.8166666666666663E-2</v>
      </c>
      <c r="T670" s="206">
        <v>3.0613404785737305E-2</v>
      </c>
      <c r="U670" s="206">
        <v>266.02663333333334</v>
      </c>
      <c r="V670" s="206">
        <v>2.8266666666666666E-2</v>
      </c>
      <c r="W670" s="206">
        <v>2.5333333333333333E-2</v>
      </c>
      <c r="X670" s="206">
        <v>2.5499999999999998E-2</v>
      </c>
      <c r="Y670" s="206">
        <v>2.8899999999999999E-2</v>
      </c>
      <c r="Z670" s="206">
        <v>2.8200000000000003E-2</v>
      </c>
      <c r="AA670" s="206">
        <v>3.3500000000000002E-2</v>
      </c>
      <c r="AB670" s="206">
        <v>2.75E-2</v>
      </c>
      <c r="AC670" s="201"/>
      <c r="AD670" s="202"/>
      <c r="AE670" s="202"/>
      <c r="AF670" s="202"/>
      <c r="AG670" s="202"/>
      <c r="AH670" s="202"/>
      <c r="AI670" s="202"/>
      <c r="AJ670" s="202"/>
      <c r="AK670" s="202"/>
      <c r="AL670" s="202"/>
      <c r="AM670" s="202"/>
      <c r="AN670" s="202"/>
      <c r="AO670" s="202"/>
      <c r="AP670" s="202"/>
      <c r="AQ670" s="202"/>
      <c r="AR670" s="202"/>
      <c r="AS670" s="202"/>
      <c r="AT670" s="202"/>
      <c r="AU670" s="202"/>
      <c r="AV670" s="202"/>
      <c r="AW670" s="202"/>
      <c r="AX670" s="202"/>
      <c r="AY670" s="202"/>
      <c r="AZ670" s="202"/>
      <c r="BA670" s="202"/>
      <c r="BB670" s="202"/>
      <c r="BC670" s="202"/>
      <c r="BD670" s="202"/>
      <c r="BE670" s="202"/>
      <c r="BF670" s="202"/>
      <c r="BG670" s="202"/>
      <c r="BH670" s="202"/>
      <c r="BI670" s="202"/>
      <c r="BJ670" s="202"/>
      <c r="BK670" s="202"/>
      <c r="BL670" s="202"/>
      <c r="BM670" s="56"/>
    </row>
    <row r="671" spans="1:65">
      <c r="A671" s="29"/>
      <c r="B671" s="3" t="s">
        <v>270</v>
      </c>
      <c r="C671" s="28"/>
      <c r="D671" s="23">
        <v>2.6700000000000002E-2</v>
      </c>
      <c r="E671" s="23">
        <v>2.7049999999999998E-2</v>
      </c>
      <c r="F671" s="23">
        <v>2.9245727659112347E-2</v>
      </c>
      <c r="G671" s="23">
        <v>3.0497104999999997E-2</v>
      </c>
      <c r="H671" s="23">
        <v>0.03</v>
      </c>
      <c r="I671" s="23">
        <v>2.7E-2</v>
      </c>
      <c r="J671" s="23">
        <v>0.03</v>
      </c>
      <c r="K671" s="23">
        <v>2.8749999999999998E-2</v>
      </c>
      <c r="L671" s="23">
        <v>0.03</v>
      </c>
      <c r="M671" s="23">
        <v>2.8000000000000004E-2</v>
      </c>
      <c r="N671" s="23">
        <v>0.03</v>
      </c>
      <c r="O671" s="23">
        <v>2.7999999999999997E-2</v>
      </c>
      <c r="P671" s="23">
        <v>0.03</v>
      </c>
      <c r="Q671" s="23">
        <v>2.8499999999999998E-2</v>
      </c>
      <c r="R671" s="23">
        <v>2.7999999999999997E-2</v>
      </c>
      <c r="S671" s="23">
        <v>2.7999999999999997E-2</v>
      </c>
      <c r="T671" s="23">
        <v>3.0657309727778151E-2</v>
      </c>
      <c r="U671" s="23">
        <v>270.61959999999999</v>
      </c>
      <c r="V671" s="23">
        <v>2.8649999999999998E-2</v>
      </c>
      <c r="W671" s="23">
        <v>2.5000000000000001E-2</v>
      </c>
      <c r="X671" s="23">
        <v>2.5999999999999999E-2</v>
      </c>
      <c r="Y671" s="23">
        <v>2.8799999999999999E-2</v>
      </c>
      <c r="Z671" s="23">
        <v>2.81E-2</v>
      </c>
      <c r="AA671" s="23">
        <v>3.3500000000000002E-2</v>
      </c>
      <c r="AB671" s="23">
        <v>2.7E-2</v>
      </c>
      <c r="AC671" s="201"/>
      <c r="AD671" s="202"/>
      <c r="AE671" s="202"/>
      <c r="AF671" s="202"/>
      <c r="AG671" s="202"/>
      <c r="AH671" s="202"/>
      <c r="AI671" s="202"/>
      <c r="AJ671" s="202"/>
      <c r="AK671" s="202"/>
      <c r="AL671" s="202"/>
      <c r="AM671" s="202"/>
      <c r="AN671" s="202"/>
      <c r="AO671" s="202"/>
      <c r="AP671" s="202"/>
      <c r="AQ671" s="202"/>
      <c r="AR671" s="202"/>
      <c r="AS671" s="202"/>
      <c r="AT671" s="202"/>
      <c r="AU671" s="202"/>
      <c r="AV671" s="202"/>
      <c r="AW671" s="202"/>
      <c r="AX671" s="202"/>
      <c r="AY671" s="202"/>
      <c r="AZ671" s="202"/>
      <c r="BA671" s="202"/>
      <c r="BB671" s="202"/>
      <c r="BC671" s="202"/>
      <c r="BD671" s="202"/>
      <c r="BE671" s="202"/>
      <c r="BF671" s="202"/>
      <c r="BG671" s="202"/>
      <c r="BH671" s="202"/>
      <c r="BI671" s="202"/>
      <c r="BJ671" s="202"/>
      <c r="BK671" s="202"/>
      <c r="BL671" s="202"/>
      <c r="BM671" s="56"/>
    </row>
    <row r="672" spans="1:65">
      <c r="A672" s="29"/>
      <c r="B672" s="3" t="s">
        <v>271</v>
      </c>
      <c r="C672" s="28"/>
      <c r="D672" s="23">
        <v>6.1210020966069416E-4</v>
      </c>
      <c r="E672" s="23">
        <v>6.3060817205826483E-4</v>
      </c>
      <c r="F672" s="23">
        <v>3.6092899264974566E-4</v>
      </c>
      <c r="G672" s="23">
        <v>4.8452335862709237E-4</v>
      </c>
      <c r="H672" s="23">
        <v>0</v>
      </c>
      <c r="I672" s="23">
        <v>4.0824829046386482E-4</v>
      </c>
      <c r="J672" s="23">
        <v>0</v>
      </c>
      <c r="K672" s="23">
        <v>2.2509257354845602E-4</v>
      </c>
      <c r="L672" s="23">
        <v>0</v>
      </c>
      <c r="M672" s="23">
        <v>8.9442719099991667E-4</v>
      </c>
      <c r="N672" s="23">
        <v>0</v>
      </c>
      <c r="O672" s="23">
        <v>4.0824829046386482E-4</v>
      </c>
      <c r="P672" s="23">
        <v>5.1639777949432102E-4</v>
      </c>
      <c r="Q672" s="23">
        <v>5.4772255750516849E-4</v>
      </c>
      <c r="R672" s="23">
        <v>4.0824829046386482E-4</v>
      </c>
      <c r="S672" s="23">
        <v>4.0824829046386476E-4</v>
      </c>
      <c r="T672" s="23">
        <v>4.2731376837349484E-4</v>
      </c>
      <c r="U672" s="23">
        <v>9.3267688867402949</v>
      </c>
      <c r="V672" s="23">
        <v>8.6409875978771548E-4</v>
      </c>
      <c r="W672" s="23">
        <v>1.0327955589886438E-3</v>
      </c>
      <c r="X672" s="23">
        <v>8.3666002653407466E-4</v>
      </c>
      <c r="Y672" s="23">
        <v>6.1967733539318665E-4</v>
      </c>
      <c r="Z672" s="23">
        <v>4.5166359162544865E-4</v>
      </c>
      <c r="AA672" s="23">
        <v>1.3784048752090233E-3</v>
      </c>
      <c r="AB672" s="23">
        <v>2.3452078799117149E-3</v>
      </c>
      <c r="AC672" s="201"/>
      <c r="AD672" s="202"/>
      <c r="AE672" s="202"/>
      <c r="AF672" s="202"/>
      <c r="AG672" s="202"/>
      <c r="AH672" s="202"/>
      <c r="AI672" s="202"/>
      <c r="AJ672" s="202"/>
      <c r="AK672" s="202"/>
      <c r="AL672" s="202"/>
      <c r="AM672" s="202"/>
      <c r="AN672" s="202"/>
      <c r="AO672" s="202"/>
      <c r="AP672" s="202"/>
      <c r="AQ672" s="202"/>
      <c r="AR672" s="202"/>
      <c r="AS672" s="202"/>
      <c r="AT672" s="202"/>
      <c r="AU672" s="202"/>
      <c r="AV672" s="202"/>
      <c r="AW672" s="202"/>
      <c r="AX672" s="202"/>
      <c r="AY672" s="202"/>
      <c r="AZ672" s="202"/>
      <c r="BA672" s="202"/>
      <c r="BB672" s="202"/>
      <c r="BC672" s="202"/>
      <c r="BD672" s="202"/>
      <c r="BE672" s="202"/>
      <c r="BF672" s="202"/>
      <c r="BG672" s="202"/>
      <c r="BH672" s="202"/>
      <c r="BI672" s="202"/>
      <c r="BJ672" s="202"/>
      <c r="BK672" s="202"/>
      <c r="BL672" s="202"/>
      <c r="BM672" s="56"/>
    </row>
    <row r="673" spans="1:65">
      <c r="A673" s="29"/>
      <c r="B673" s="3" t="s">
        <v>86</v>
      </c>
      <c r="C673" s="28"/>
      <c r="D673" s="13">
        <v>2.2868002851582598E-2</v>
      </c>
      <c r="E673" s="13">
        <v>2.3515531587008011E-2</v>
      </c>
      <c r="F673" s="13">
        <v>1.2391326671105006E-2</v>
      </c>
      <c r="G673" s="13">
        <v>1.5967244460060617E-2</v>
      </c>
      <c r="H673" s="13">
        <v>0</v>
      </c>
      <c r="I673" s="13">
        <v>1.5027544434252691E-2</v>
      </c>
      <c r="J673" s="13">
        <v>0</v>
      </c>
      <c r="K673" s="13">
        <v>7.8338482673476571E-3</v>
      </c>
      <c r="L673" s="13">
        <v>0</v>
      </c>
      <c r="M673" s="13">
        <v>3.1943828249997024E-2</v>
      </c>
      <c r="N673" s="13">
        <v>0</v>
      </c>
      <c r="O673" s="13">
        <v>1.449402214664609E-2</v>
      </c>
      <c r="P673" s="13">
        <v>1.7406666724527675E-2</v>
      </c>
      <c r="Q673" s="13">
        <v>1.9218335351058546E-2</v>
      </c>
      <c r="R673" s="13">
        <v>1.449402214664609E-2</v>
      </c>
      <c r="S673" s="13">
        <v>1.4494022146646088E-2</v>
      </c>
      <c r="T673" s="13">
        <v>1.395838755487201E-2</v>
      </c>
      <c r="U673" s="13">
        <v>3.5059530581112094E-2</v>
      </c>
      <c r="V673" s="13">
        <v>3.0569531596263522E-2</v>
      </c>
      <c r="W673" s="13">
        <v>4.0768245749551728E-2</v>
      </c>
      <c r="X673" s="13">
        <v>3.2810197118983322E-2</v>
      </c>
      <c r="Y673" s="13">
        <v>2.1442122331944174E-2</v>
      </c>
      <c r="Z673" s="13">
        <v>1.6016439419342148E-2</v>
      </c>
      <c r="AA673" s="13">
        <v>4.1146414185343975E-2</v>
      </c>
      <c r="AB673" s="13">
        <v>8.5280286542244177E-2</v>
      </c>
      <c r="AC673" s="149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5"/>
    </row>
    <row r="674" spans="1:65">
      <c r="A674" s="29"/>
      <c r="B674" s="3" t="s">
        <v>272</v>
      </c>
      <c r="C674" s="28"/>
      <c r="D674" s="13">
        <v>-6.3275498361802462E-2</v>
      </c>
      <c r="E674" s="13">
        <v>-6.1525701658866727E-2</v>
      </c>
      <c r="F674" s="13">
        <v>1.9345834542634277E-2</v>
      </c>
      <c r="G674" s="13">
        <v>6.194575719266826E-2</v>
      </c>
      <c r="H674" s="13">
        <v>4.9878021761367242E-2</v>
      </c>
      <c r="I674" s="13">
        <v>-4.9277124738317357E-2</v>
      </c>
      <c r="J674" s="13">
        <v>4.9878021761367242E-2</v>
      </c>
      <c r="K674" s="13">
        <v>5.5498386203316485E-3</v>
      </c>
      <c r="L674" s="13">
        <v>4.9878021761367242E-2</v>
      </c>
      <c r="M674" s="13">
        <v>-2.0113846356057175E-2</v>
      </c>
      <c r="N674" s="13">
        <v>4.9878021761367242E-2</v>
      </c>
      <c r="O674" s="13">
        <v>-1.4281190679605316E-2</v>
      </c>
      <c r="P674" s="13">
        <v>3.821271040846308E-2</v>
      </c>
      <c r="Q674" s="13">
        <v>-2.6158793267012648E-3</v>
      </c>
      <c r="R674" s="13">
        <v>-1.4281190679605316E-2</v>
      </c>
      <c r="S674" s="13">
        <v>-1.4281190679605316E-2</v>
      </c>
      <c r="T674" s="13">
        <v>7.13446951943284E-2</v>
      </c>
      <c r="U674" s="13">
        <v>9308.8505179945532</v>
      </c>
      <c r="V674" s="13">
        <v>-1.0781597273734067E-2</v>
      </c>
      <c r="W674" s="13">
        <v>-0.11343633717928991</v>
      </c>
      <c r="X674" s="13">
        <v>-0.10760368150283794</v>
      </c>
      <c r="Y674" s="13">
        <v>1.1382494296783729E-2</v>
      </c>
      <c r="Z674" s="13">
        <v>-1.3114659544314677E-2</v>
      </c>
      <c r="AA674" s="13">
        <v>0.17236379096686005</v>
      </c>
      <c r="AB674" s="13">
        <v>-3.7611813385413417E-2</v>
      </c>
      <c r="AC674" s="149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A675" s="29"/>
      <c r="B675" s="45" t="s">
        <v>273</v>
      </c>
      <c r="C675" s="46"/>
      <c r="D675" s="44">
        <v>0.88</v>
      </c>
      <c r="E675" s="44">
        <v>0.85</v>
      </c>
      <c r="F675" s="44">
        <v>0.32</v>
      </c>
      <c r="G675" s="44">
        <v>0.93</v>
      </c>
      <c r="H675" s="44">
        <v>0.76</v>
      </c>
      <c r="I675" s="44">
        <v>0.67</v>
      </c>
      <c r="J675" s="44">
        <v>0.76</v>
      </c>
      <c r="K675" s="44">
        <v>0.12</v>
      </c>
      <c r="L675" s="44">
        <v>0.76</v>
      </c>
      <c r="M675" s="44">
        <v>0.25</v>
      </c>
      <c r="N675" s="44">
        <v>0.76</v>
      </c>
      <c r="O675" s="44">
        <v>0.17</v>
      </c>
      <c r="P675" s="44">
        <v>0.59</v>
      </c>
      <c r="Q675" s="44">
        <v>0</v>
      </c>
      <c r="R675" s="44">
        <v>0.17</v>
      </c>
      <c r="S675" s="44">
        <v>0.17</v>
      </c>
      <c r="T675" s="44">
        <v>1.07</v>
      </c>
      <c r="U675" s="44">
        <v>134523.67000000001</v>
      </c>
      <c r="V675" s="44">
        <v>0.12</v>
      </c>
      <c r="W675" s="44">
        <v>1.6</v>
      </c>
      <c r="X675" s="44">
        <v>1.52</v>
      </c>
      <c r="Y675" s="44">
        <v>0.2</v>
      </c>
      <c r="Z675" s="44">
        <v>0.15</v>
      </c>
      <c r="AA675" s="44">
        <v>2.5299999999999998</v>
      </c>
      <c r="AB675" s="44">
        <v>0.51</v>
      </c>
      <c r="AC675" s="149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B676" s="3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BM676" s="55"/>
    </row>
    <row r="677" spans="1:65" ht="15">
      <c r="B677" s="8" t="s">
        <v>582</v>
      </c>
      <c r="BM677" s="27" t="s">
        <v>66</v>
      </c>
    </row>
    <row r="678" spans="1:65" ht="15">
      <c r="A678" s="24" t="s">
        <v>37</v>
      </c>
      <c r="B678" s="18" t="s">
        <v>110</v>
      </c>
      <c r="C678" s="15" t="s">
        <v>111</v>
      </c>
      <c r="D678" s="16" t="s">
        <v>234</v>
      </c>
      <c r="E678" s="17" t="s">
        <v>234</v>
      </c>
      <c r="F678" s="17" t="s">
        <v>234</v>
      </c>
      <c r="G678" s="17" t="s">
        <v>234</v>
      </c>
      <c r="H678" s="17" t="s">
        <v>234</v>
      </c>
      <c r="I678" s="17" t="s">
        <v>234</v>
      </c>
      <c r="J678" s="17" t="s">
        <v>234</v>
      </c>
      <c r="K678" s="17" t="s">
        <v>234</v>
      </c>
      <c r="L678" s="17" t="s">
        <v>234</v>
      </c>
      <c r="M678" s="17" t="s">
        <v>234</v>
      </c>
      <c r="N678" s="17" t="s">
        <v>234</v>
      </c>
      <c r="O678" s="17" t="s">
        <v>234</v>
      </c>
      <c r="P678" s="17" t="s">
        <v>234</v>
      </c>
      <c r="Q678" s="17" t="s">
        <v>234</v>
      </c>
      <c r="R678" s="17" t="s">
        <v>234</v>
      </c>
      <c r="S678" s="17" t="s">
        <v>234</v>
      </c>
      <c r="T678" s="17" t="s">
        <v>234</v>
      </c>
      <c r="U678" s="17" t="s">
        <v>234</v>
      </c>
      <c r="V678" s="17" t="s">
        <v>234</v>
      </c>
      <c r="W678" s="17" t="s">
        <v>234</v>
      </c>
      <c r="X678" s="17" t="s">
        <v>234</v>
      </c>
      <c r="Y678" s="17" t="s">
        <v>234</v>
      </c>
      <c r="Z678" s="17" t="s">
        <v>234</v>
      </c>
      <c r="AA678" s="17" t="s">
        <v>234</v>
      </c>
      <c r="AB678" s="149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1</v>
      </c>
    </row>
    <row r="679" spans="1:65">
      <c r="A679" s="29"/>
      <c r="B679" s="19" t="s">
        <v>235</v>
      </c>
      <c r="C679" s="9" t="s">
        <v>235</v>
      </c>
      <c r="D679" s="147" t="s">
        <v>237</v>
      </c>
      <c r="E679" s="148" t="s">
        <v>238</v>
      </c>
      <c r="F679" s="148" t="s">
        <v>239</v>
      </c>
      <c r="G679" s="148" t="s">
        <v>240</v>
      </c>
      <c r="H679" s="148" t="s">
        <v>241</v>
      </c>
      <c r="I679" s="148" t="s">
        <v>242</v>
      </c>
      <c r="J679" s="148" t="s">
        <v>243</v>
      </c>
      <c r="K679" s="148" t="s">
        <v>244</v>
      </c>
      <c r="L679" s="148" t="s">
        <v>247</v>
      </c>
      <c r="M679" s="148" t="s">
        <v>248</v>
      </c>
      <c r="N679" s="148" t="s">
        <v>249</v>
      </c>
      <c r="O679" s="148" t="s">
        <v>250</v>
      </c>
      <c r="P679" s="148" t="s">
        <v>251</v>
      </c>
      <c r="Q679" s="148" t="s">
        <v>252</v>
      </c>
      <c r="R679" s="148" t="s">
        <v>253</v>
      </c>
      <c r="S679" s="148" t="s">
        <v>254</v>
      </c>
      <c r="T679" s="148" t="s">
        <v>255</v>
      </c>
      <c r="U679" s="148" t="s">
        <v>256</v>
      </c>
      <c r="V679" s="148" t="s">
        <v>257</v>
      </c>
      <c r="W679" s="148" t="s">
        <v>258</v>
      </c>
      <c r="X679" s="148" t="s">
        <v>259</v>
      </c>
      <c r="Y679" s="148" t="s">
        <v>260</v>
      </c>
      <c r="Z679" s="148" t="s">
        <v>261</v>
      </c>
      <c r="AA679" s="148" t="s">
        <v>263</v>
      </c>
      <c r="AB679" s="149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 t="s">
        <v>3</v>
      </c>
    </row>
    <row r="680" spans="1:65">
      <c r="A680" s="29"/>
      <c r="B680" s="19"/>
      <c r="C680" s="9"/>
      <c r="D680" s="10" t="s">
        <v>276</v>
      </c>
      <c r="E680" s="11" t="s">
        <v>276</v>
      </c>
      <c r="F680" s="11" t="s">
        <v>276</v>
      </c>
      <c r="G680" s="11" t="s">
        <v>304</v>
      </c>
      <c r="H680" s="11" t="s">
        <v>304</v>
      </c>
      <c r="I680" s="11" t="s">
        <v>278</v>
      </c>
      <c r="J680" s="11" t="s">
        <v>276</v>
      </c>
      <c r="K680" s="11" t="s">
        <v>278</v>
      </c>
      <c r="L680" s="11" t="s">
        <v>278</v>
      </c>
      <c r="M680" s="11" t="s">
        <v>278</v>
      </c>
      <c r="N680" s="11" t="s">
        <v>278</v>
      </c>
      <c r="O680" s="11" t="s">
        <v>276</v>
      </c>
      <c r="P680" s="11" t="s">
        <v>276</v>
      </c>
      <c r="Q680" s="11" t="s">
        <v>276</v>
      </c>
      <c r="R680" s="11" t="s">
        <v>276</v>
      </c>
      <c r="S680" s="11" t="s">
        <v>276</v>
      </c>
      <c r="T680" s="11" t="s">
        <v>278</v>
      </c>
      <c r="U680" s="11" t="s">
        <v>278</v>
      </c>
      <c r="V680" s="11" t="s">
        <v>276</v>
      </c>
      <c r="W680" s="11" t="s">
        <v>304</v>
      </c>
      <c r="X680" s="11" t="s">
        <v>276</v>
      </c>
      <c r="Y680" s="11" t="s">
        <v>278</v>
      </c>
      <c r="Z680" s="11" t="s">
        <v>278</v>
      </c>
      <c r="AA680" s="11" t="s">
        <v>276</v>
      </c>
      <c r="AB680" s="149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</v>
      </c>
    </row>
    <row r="681" spans="1:65">
      <c r="A681" s="29"/>
      <c r="B681" s="19"/>
      <c r="C681" s="9"/>
      <c r="D681" s="25" t="s">
        <v>305</v>
      </c>
      <c r="E681" s="25" t="s">
        <v>116</v>
      </c>
      <c r="F681" s="25" t="s">
        <v>306</v>
      </c>
      <c r="G681" s="25" t="s">
        <v>305</v>
      </c>
      <c r="H681" s="25" t="s">
        <v>307</v>
      </c>
      <c r="I681" s="25" t="s">
        <v>305</v>
      </c>
      <c r="J681" s="25" t="s">
        <v>308</v>
      </c>
      <c r="K681" s="25" t="s">
        <v>307</v>
      </c>
      <c r="L681" s="25" t="s">
        <v>308</v>
      </c>
      <c r="M681" s="25" t="s">
        <v>308</v>
      </c>
      <c r="N681" s="25" t="s">
        <v>306</v>
      </c>
      <c r="O681" s="25" t="s">
        <v>305</v>
      </c>
      <c r="P681" s="25" t="s">
        <v>305</v>
      </c>
      <c r="Q681" s="25" t="s">
        <v>305</v>
      </c>
      <c r="R681" s="25" t="s">
        <v>305</v>
      </c>
      <c r="S681" s="25" t="s">
        <v>305</v>
      </c>
      <c r="T681" s="25" t="s">
        <v>307</v>
      </c>
      <c r="U681" s="25" t="s">
        <v>279</v>
      </c>
      <c r="V681" s="25" t="s">
        <v>306</v>
      </c>
      <c r="W681" s="25" t="s">
        <v>308</v>
      </c>
      <c r="X681" s="25" t="s">
        <v>279</v>
      </c>
      <c r="Y681" s="25" t="s">
        <v>308</v>
      </c>
      <c r="Z681" s="25" t="s">
        <v>305</v>
      </c>
      <c r="AA681" s="25" t="s">
        <v>309</v>
      </c>
      <c r="AB681" s="149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2</v>
      </c>
    </row>
    <row r="682" spans="1:65">
      <c r="A682" s="29"/>
      <c r="B682" s="18">
        <v>1</v>
      </c>
      <c r="C682" s="14">
        <v>1</v>
      </c>
      <c r="D682" s="210">
        <v>12.28</v>
      </c>
      <c r="E682" s="210">
        <v>14.1</v>
      </c>
      <c r="F682" s="210">
        <v>14.203307160000001</v>
      </c>
      <c r="G682" s="210">
        <v>15.810600000000001</v>
      </c>
      <c r="H682" s="212">
        <v>15.299999999999999</v>
      </c>
      <c r="I682" s="210">
        <v>14.5</v>
      </c>
      <c r="J682" s="210">
        <v>13.8</v>
      </c>
      <c r="K682" s="210">
        <v>14.4</v>
      </c>
      <c r="L682" s="210">
        <v>14.9</v>
      </c>
      <c r="M682" s="210">
        <v>12.6</v>
      </c>
      <c r="N682" s="210">
        <v>14</v>
      </c>
      <c r="O682" s="210">
        <v>13</v>
      </c>
      <c r="P682" s="210">
        <v>13.4</v>
      </c>
      <c r="Q682" s="210">
        <v>13.6</v>
      </c>
      <c r="R682" s="210">
        <v>14.6</v>
      </c>
      <c r="S682" s="210">
        <v>13.2</v>
      </c>
      <c r="T682" s="210">
        <v>15.564023068027172</v>
      </c>
      <c r="U682" s="211">
        <v>10.705470000000002</v>
      </c>
      <c r="V682" s="210">
        <v>15.5</v>
      </c>
      <c r="W682" s="211">
        <v>14</v>
      </c>
      <c r="X682" s="210">
        <v>13.2</v>
      </c>
      <c r="Y682" s="210">
        <v>13.6</v>
      </c>
      <c r="Z682" s="210">
        <v>14.1</v>
      </c>
      <c r="AA682" s="211">
        <v>13</v>
      </c>
      <c r="AB682" s="213"/>
      <c r="AC682" s="214"/>
      <c r="AD682" s="214"/>
      <c r="AE682" s="214"/>
      <c r="AF682" s="214"/>
      <c r="AG682" s="214"/>
      <c r="AH682" s="214"/>
      <c r="AI682" s="214"/>
      <c r="AJ682" s="214"/>
      <c r="AK682" s="214"/>
      <c r="AL682" s="214"/>
      <c r="AM682" s="214"/>
      <c r="AN682" s="214"/>
      <c r="AO682" s="214"/>
      <c r="AP682" s="214"/>
      <c r="AQ682" s="214"/>
      <c r="AR682" s="214"/>
      <c r="AS682" s="214"/>
      <c r="AT682" s="214"/>
      <c r="AU682" s="214"/>
      <c r="AV682" s="214"/>
      <c r="AW682" s="214"/>
      <c r="AX682" s="214"/>
      <c r="AY682" s="214"/>
      <c r="AZ682" s="214"/>
      <c r="BA682" s="214"/>
      <c r="BB682" s="214"/>
      <c r="BC682" s="214"/>
      <c r="BD682" s="214"/>
      <c r="BE682" s="214"/>
      <c r="BF682" s="214"/>
      <c r="BG682" s="214"/>
      <c r="BH682" s="214"/>
      <c r="BI682" s="214"/>
      <c r="BJ682" s="214"/>
      <c r="BK682" s="214"/>
      <c r="BL682" s="214"/>
      <c r="BM682" s="215">
        <v>1</v>
      </c>
    </row>
    <row r="683" spans="1:65">
      <c r="A683" s="29"/>
      <c r="B683" s="19">
        <v>1</v>
      </c>
      <c r="C683" s="9">
        <v>2</v>
      </c>
      <c r="D683" s="216">
        <v>12.99</v>
      </c>
      <c r="E683" s="216">
        <v>13.9</v>
      </c>
      <c r="F683" s="216">
        <v>14.484845812500001</v>
      </c>
      <c r="G683" s="216">
        <v>15.969800000000001</v>
      </c>
      <c r="H683" s="217">
        <v>16.600000000000001</v>
      </c>
      <c r="I683" s="216">
        <v>14.5</v>
      </c>
      <c r="J683" s="216">
        <v>13.8</v>
      </c>
      <c r="K683" s="216">
        <v>14.1</v>
      </c>
      <c r="L683" s="216">
        <v>14.5</v>
      </c>
      <c r="M683" s="216">
        <v>13.1</v>
      </c>
      <c r="N683" s="216">
        <v>13.7</v>
      </c>
      <c r="O683" s="216">
        <v>12.9</v>
      </c>
      <c r="P683" s="216">
        <v>13.8</v>
      </c>
      <c r="Q683" s="216">
        <v>13</v>
      </c>
      <c r="R683" s="216">
        <v>14</v>
      </c>
      <c r="S683" s="216">
        <v>13.5</v>
      </c>
      <c r="T683" s="216">
        <v>15.518705568315358</v>
      </c>
      <c r="U683" s="217">
        <v>11.169008</v>
      </c>
      <c r="V683" s="218">
        <v>17.5</v>
      </c>
      <c r="W683" s="217">
        <v>14</v>
      </c>
      <c r="X683" s="216">
        <v>13.45</v>
      </c>
      <c r="Y683" s="216">
        <v>13.9</v>
      </c>
      <c r="Z683" s="216">
        <v>14.1</v>
      </c>
      <c r="AA683" s="217">
        <v>13</v>
      </c>
      <c r="AB683" s="213"/>
      <c r="AC683" s="214"/>
      <c r="AD683" s="214"/>
      <c r="AE683" s="214"/>
      <c r="AF683" s="214"/>
      <c r="AG683" s="214"/>
      <c r="AH683" s="214"/>
      <c r="AI683" s="214"/>
      <c r="AJ683" s="214"/>
      <c r="AK683" s="214"/>
      <c r="AL683" s="214"/>
      <c r="AM683" s="214"/>
      <c r="AN683" s="214"/>
      <c r="AO683" s="214"/>
      <c r="AP683" s="214"/>
      <c r="AQ683" s="214"/>
      <c r="AR683" s="214"/>
      <c r="AS683" s="214"/>
      <c r="AT683" s="214"/>
      <c r="AU683" s="214"/>
      <c r="AV683" s="214"/>
      <c r="AW683" s="214"/>
      <c r="AX683" s="214"/>
      <c r="AY683" s="214"/>
      <c r="AZ683" s="214"/>
      <c r="BA683" s="214"/>
      <c r="BB683" s="214"/>
      <c r="BC683" s="214"/>
      <c r="BD683" s="214"/>
      <c r="BE683" s="214"/>
      <c r="BF683" s="214"/>
      <c r="BG683" s="214"/>
      <c r="BH683" s="214"/>
      <c r="BI683" s="214"/>
      <c r="BJ683" s="214"/>
      <c r="BK683" s="214"/>
      <c r="BL683" s="214"/>
      <c r="BM683" s="215">
        <v>32</v>
      </c>
    </row>
    <row r="684" spans="1:65">
      <c r="A684" s="29"/>
      <c r="B684" s="19">
        <v>1</v>
      </c>
      <c r="C684" s="9">
        <v>3</v>
      </c>
      <c r="D684" s="216">
        <v>12.11</v>
      </c>
      <c r="E684" s="216">
        <v>13.9</v>
      </c>
      <c r="F684" s="218">
        <v>13.9777083075</v>
      </c>
      <c r="G684" s="216">
        <v>15.439333333333337</v>
      </c>
      <c r="H684" s="217">
        <v>16.399999999999999</v>
      </c>
      <c r="I684" s="216">
        <v>14</v>
      </c>
      <c r="J684" s="216">
        <v>13.3</v>
      </c>
      <c r="K684" s="218">
        <v>16.8</v>
      </c>
      <c r="L684" s="216">
        <v>14.5</v>
      </c>
      <c r="M684" s="216">
        <v>12.8</v>
      </c>
      <c r="N684" s="216">
        <v>14.3</v>
      </c>
      <c r="O684" s="216">
        <v>13</v>
      </c>
      <c r="P684" s="216">
        <v>13.6</v>
      </c>
      <c r="Q684" s="216">
        <v>13.1</v>
      </c>
      <c r="R684" s="216">
        <v>14.1</v>
      </c>
      <c r="S684" s="216">
        <v>12.9</v>
      </c>
      <c r="T684" s="216">
        <v>15.449704113282989</v>
      </c>
      <c r="U684" s="217">
        <v>10.537884</v>
      </c>
      <c r="V684" s="216">
        <v>15.1</v>
      </c>
      <c r="W684" s="217">
        <v>12</v>
      </c>
      <c r="X684" s="216">
        <v>13.23</v>
      </c>
      <c r="Y684" s="216">
        <v>13.5</v>
      </c>
      <c r="Z684" s="216">
        <v>13.8</v>
      </c>
      <c r="AA684" s="217">
        <v>14</v>
      </c>
      <c r="AB684" s="213"/>
      <c r="AC684" s="214"/>
      <c r="AD684" s="214"/>
      <c r="AE684" s="214"/>
      <c r="AF684" s="214"/>
      <c r="AG684" s="214"/>
      <c r="AH684" s="214"/>
      <c r="AI684" s="214"/>
      <c r="AJ684" s="214"/>
      <c r="AK684" s="214"/>
      <c r="AL684" s="214"/>
      <c r="AM684" s="214"/>
      <c r="AN684" s="214"/>
      <c r="AO684" s="214"/>
      <c r="AP684" s="214"/>
      <c r="AQ684" s="214"/>
      <c r="AR684" s="214"/>
      <c r="AS684" s="214"/>
      <c r="AT684" s="214"/>
      <c r="AU684" s="214"/>
      <c r="AV684" s="214"/>
      <c r="AW684" s="214"/>
      <c r="AX684" s="214"/>
      <c r="AY684" s="214"/>
      <c r="AZ684" s="214"/>
      <c r="BA684" s="214"/>
      <c r="BB684" s="214"/>
      <c r="BC684" s="214"/>
      <c r="BD684" s="214"/>
      <c r="BE684" s="214"/>
      <c r="BF684" s="214"/>
      <c r="BG684" s="214"/>
      <c r="BH684" s="214"/>
      <c r="BI684" s="214"/>
      <c r="BJ684" s="214"/>
      <c r="BK684" s="214"/>
      <c r="BL684" s="214"/>
      <c r="BM684" s="215">
        <v>16</v>
      </c>
    </row>
    <row r="685" spans="1:65">
      <c r="A685" s="29"/>
      <c r="B685" s="19">
        <v>1</v>
      </c>
      <c r="C685" s="9">
        <v>4</v>
      </c>
      <c r="D685" s="216">
        <v>12.78</v>
      </c>
      <c r="E685" s="216">
        <v>13.8</v>
      </c>
      <c r="F685" s="216">
        <v>14.448059745</v>
      </c>
      <c r="G685" s="216">
        <v>15.385733333333334</v>
      </c>
      <c r="H685" s="217">
        <v>16.7</v>
      </c>
      <c r="I685" s="216">
        <v>14.2</v>
      </c>
      <c r="J685" s="216">
        <v>13.9</v>
      </c>
      <c r="K685" s="216">
        <v>13.9</v>
      </c>
      <c r="L685" s="216">
        <v>14.7</v>
      </c>
      <c r="M685" s="216">
        <v>13.3</v>
      </c>
      <c r="N685" s="216">
        <v>14</v>
      </c>
      <c r="O685" s="216">
        <v>12.8</v>
      </c>
      <c r="P685" s="216">
        <v>13.7</v>
      </c>
      <c r="Q685" s="216">
        <v>13.2</v>
      </c>
      <c r="R685" s="216">
        <v>13.8</v>
      </c>
      <c r="S685" s="216">
        <v>13.2</v>
      </c>
      <c r="T685" s="216">
        <v>15.332361562457899</v>
      </c>
      <c r="U685" s="217">
        <v>10.792072000000001</v>
      </c>
      <c r="V685" s="216">
        <v>14.8</v>
      </c>
      <c r="W685" s="217">
        <v>12</v>
      </c>
      <c r="X685" s="216">
        <v>13.48</v>
      </c>
      <c r="Y685" s="216">
        <v>13.2</v>
      </c>
      <c r="Z685" s="216">
        <v>14.2</v>
      </c>
      <c r="AA685" s="217">
        <v>13</v>
      </c>
      <c r="AB685" s="213"/>
      <c r="AC685" s="214"/>
      <c r="AD685" s="214"/>
      <c r="AE685" s="214"/>
      <c r="AF685" s="214"/>
      <c r="AG685" s="214"/>
      <c r="AH685" s="214"/>
      <c r="AI685" s="214"/>
      <c r="AJ685" s="214"/>
      <c r="AK685" s="214"/>
      <c r="AL685" s="214"/>
      <c r="AM685" s="214"/>
      <c r="AN685" s="214"/>
      <c r="AO685" s="214"/>
      <c r="AP685" s="214"/>
      <c r="AQ685" s="214"/>
      <c r="AR685" s="214"/>
      <c r="AS685" s="214"/>
      <c r="AT685" s="214"/>
      <c r="AU685" s="214"/>
      <c r="AV685" s="214"/>
      <c r="AW685" s="214"/>
      <c r="AX685" s="214"/>
      <c r="AY685" s="214"/>
      <c r="AZ685" s="214"/>
      <c r="BA685" s="214"/>
      <c r="BB685" s="214"/>
      <c r="BC685" s="214"/>
      <c r="BD685" s="214"/>
      <c r="BE685" s="214"/>
      <c r="BF685" s="214"/>
      <c r="BG685" s="214"/>
      <c r="BH685" s="214"/>
      <c r="BI685" s="214"/>
      <c r="BJ685" s="214"/>
      <c r="BK685" s="214"/>
      <c r="BL685" s="214"/>
      <c r="BM685" s="215">
        <v>13.935804421721224</v>
      </c>
    </row>
    <row r="686" spans="1:65">
      <c r="A686" s="29"/>
      <c r="B686" s="19">
        <v>1</v>
      </c>
      <c r="C686" s="9">
        <v>5</v>
      </c>
      <c r="D686" s="216">
        <v>12.9</v>
      </c>
      <c r="E686" s="216">
        <v>14.1</v>
      </c>
      <c r="F686" s="216">
        <v>14.486218950000001</v>
      </c>
      <c r="G686" s="216">
        <v>15.441999999999998</v>
      </c>
      <c r="H686" s="217">
        <v>16.7</v>
      </c>
      <c r="I686" s="216">
        <v>14.1</v>
      </c>
      <c r="J686" s="218">
        <v>15.5</v>
      </c>
      <c r="K686" s="216">
        <v>14.1</v>
      </c>
      <c r="L686" s="216">
        <v>14.3</v>
      </c>
      <c r="M686" s="216">
        <v>12.9</v>
      </c>
      <c r="N686" s="216">
        <v>14.1</v>
      </c>
      <c r="O686" s="216">
        <v>12.6</v>
      </c>
      <c r="P686" s="216">
        <v>13.8</v>
      </c>
      <c r="Q686" s="216">
        <v>12.8</v>
      </c>
      <c r="R686" s="216">
        <v>14.8</v>
      </c>
      <c r="S686" s="216">
        <v>13.6</v>
      </c>
      <c r="T686" s="216">
        <v>15.166694120367268</v>
      </c>
      <c r="U686" s="217">
        <v>11.150776</v>
      </c>
      <c r="V686" s="216">
        <v>15</v>
      </c>
      <c r="W686" s="217">
        <v>14</v>
      </c>
      <c r="X686" s="216">
        <v>13.43</v>
      </c>
      <c r="Y686" s="216">
        <v>13.6</v>
      </c>
      <c r="Z686" s="216">
        <v>14.4</v>
      </c>
      <c r="AA686" s="217">
        <v>14</v>
      </c>
      <c r="AB686" s="213"/>
      <c r="AC686" s="214"/>
      <c r="AD686" s="214"/>
      <c r="AE686" s="214"/>
      <c r="AF686" s="214"/>
      <c r="AG686" s="214"/>
      <c r="AH686" s="214"/>
      <c r="AI686" s="214"/>
      <c r="AJ686" s="214"/>
      <c r="AK686" s="214"/>
      <c r="AL686" s="214"/>
      <c r="AM686" s="214"/>
      <c r="AN686" s="214"/>
      <c r="AO686" s="214"/>
      <c r="AP686" s="214"/>
      <c r="AQ686" s="214"/>
      <c r="AR686" s="214"/>
      <c r="AS686" s="214"/>
      <c r="AT686" s="214"/>
      <c r="AU686" s="214"/>
      <c r="AV686" s="214"/>
      <c r="AW686" s="214"/>
      <c r="AX686" s="214"/>
      <c r="AY686" s="214"/>
      <c r="AZ686" s="214"/>
      <c r="BA686" s="214"/>
      <c r="BB686" s="214"/>
      <c r="BC686" s="214"/>
      <c r="BD686" s="214"/>
      <c r="BE686" s="214"/>
      <c r="BF686" s="214"/>
      <c r="BG686" s="214"/>
      <c r="BH686" s="214"/>
      <c r="BI686" s="214"/>
      <c r="BJ686" s="214"/>
      <c r="BK686" s="214"/>
      <c r="BL686" s="214"/>
      <c r="BM686" s="215">
        <v>101</v>
      </c>
    </row>
    <row r="687" spans="1:65">
      <c r="A687" s="29"/>
      <c r="B687" s="19">
        <v>1</v>
      </c>
      <c r="C687" s="9">
        <v>6</v>
      </c>
      <c r="D687" s="216">
        <v>12.6</v>
      </c>
      <c r="E687" s="216">
        <v>14.1</v>
      </c>
      <c r="F687" s="216">
        <v>14.445934545</v>
      </c>
      <c r="G687" s="216">
        <v>15.280000000000003</v>
      </c>
      <c r="H687" s="217">
        <v>16.100000000000001</v>
      </c>
      <c r="I687" s="216">
        <v>14.4</v>
      </c>
      <c r="J687" s="216">
        <v>14</v>
      </c>
      <c r="K687" s="216">
        <v>14.4</v>
      </c>
      <c r="L687" s="216">
        <v>14.3</v>
      </c>
      <c r="M687" s="216">
        <v>12.9</v>
      </c>
      <c r="N687" s="216">
        <v>14.3</v>
      </c>
      <c r="O687" s="216">
        <v>13</v>
      </c>
      <c r="P687" s="216">
        <v>13.9</v>
      </c>
      <c r="Q687" s="216">
        <v>13.2</v>
      </c>
      <c r="R687" s="216">
        <v>14.9</v>
      </c>
      <c r="S687" s="216">
        <v>13.1</v>
      </c>
      <c r="T687" s="216">
        <v>15.325536052429333</v>
      </c>
      <c r="U687" s="217">
        <v>11.550078000000001</v>
      </c>
      <c r="V687" s="216">
        <v>12.3</v>
      </c>
      <c r="W687" s="217">
        <v>11</v>
      </c>
      <c r="X687" s="216">
        <v>13.4</v>
      </c>
      <c r="Y687" s="216">
        <v>13.7</v>
      </c>
      <c r="Z687" s="216">
        <v>14.4</v>
      </c>
      <c r="AA687" s="217">
        <v>14</v>
      </c>
      <c r="AB687" s="213"/>
      <c r="AC687" s="214"/>
      <c r="AD687" s="214"/>
      <c r="AE687" s="214"/>
      <c r="AF687" s="214"/>
      <c r="AG687" s="214"/>
      <c r="AH687" s="214"/>
      <c r="AI687" s="214"/>
      <c r="AJ687" s="214"/>
      <c r="AK687" s="214"/>
      <c r="AL687" s="214"/>
      <c r="AM687" s="214"/>
      <c r="AN687" s="214"/>
      <c r="AO687" s="214"/>
      <c r="AP687" s="214"/>
      <c r="AQ687" s="214"/>
      <c r="AR687" s="214"/>
      <c r="AS687" s="214"/>
      <c r="AT687" s="214"/>
      <c r="AU687" s="214"/>
      <c r="AV687" s="214"/>
      <c r="AW687" s="214"/>
      <c r="AX687" s="214"/>
      <c r="AY687" s="214"/>
      <c r="AZ687" s="214"/>
      <c r="BA687" s="214"/>
      <c r="BB687" s="214"/>
      <c r="BC687" s="214"/>
      <c r="BD687" s="214"/>
      <c r="BE687" s="214"/>
      <c r="BF687" s="214"/>
      <c r="BG687" s="214"/>
      <c r="BH687" s="214"/>
      <c r="BI687" s="214"/>
      <c r="BJ687" s="214"/>
      <c r="BK687" s="214"/>
      <c r="BL687" s="214"/>
      <c r="BM687" s="219"/>
    </row>
    <row r="688" spans="1:65">
      <c r="A688" s="29"/>
      <c r="B688" s="20" t="s">
        <v>269</v>
      </c>
      <c r="C688" s="12"/>
      <c r="D688" s="220">
        <v>12.61</v>
      </c>
      <c r="E688" s="220">
        <v>13.983333333333333</v>
      </c>
      <c r="F688" s="220">
        <v>14.34101242</v>
      </c>
      <c r="G688" s="220">
        <v>15.554577777777778</v>
      </c>
      <c r="H688" s="220">
        <v>16.3</v>
      </c>
      <c r="I688" s="220">
        <v>14.283333333333333</v>
      </c>
      <c r="J688" s="220">
        <v>14.050000000000002</v>
      </c>
      <c r="K688" s="220">
        <v>14.616666666666667</v>
      </c>
      <c r="L688" s="220">
        <v>14.533333333333331</v>
      </c>
      <c r="M688" s="220">
        <v>12.933333333333335</v>
      </c>
      <c r="N688" s="220">
        <v>14.066666666666665</v>
      </c>
      <c r="O688" s="220">
        <v>12.883333333333333</v>
      </c>
      <c r="P688" s="220">
        <v>13.700000000000001</v>
      </c>
      <c r="Q688" s="220">
        <v>13.15</v>
      </c>
      <c r="R688" s="220">
        <v>14.366666666666667</v>
      </c>
      <c r="S688" s="220">
        <v>13.249999999999998</v>
      </c>
      <c r="T688" s="220">
        <v>15.392837414146669</v>
      </c>
      <c r="U688" s="220">
        <v>10.984214666666668</v>
      </c>
      <c r="V688" s="220">
        <v>15.033333333333333</v>
      </c>
      <c r="W688" s="220">
        <v>12.833333333333334</v>
      </c>
      <c r="X688" s="220">
        <v>13.365</v>
      </c>
      <c r="Y688" s="220">
        <v>13.583333333333334</v>
      </c>
      <c r="Z688" s="220">
        <v>14.16666666666667</v>
      </c>
      <c r="AA688" s="220">
        <v>13.5</v>
      </c>
      <c r="AB688" s="213"/>
      <c r="AC688" s="214"/>
      <c r="AD688" s="214"/>
      <c r="AE688" s="214"/>
      <c r="AF688" s="214"/>
      <c r="AG688" s="214"/>
      <c r="AH688" s="214"/>
      <c r="AI688" s="214"/>
      <c r="AJ688" s="214"/>
      <c r="AK688" s="214"/>
      <c r="AL688" s="214"/>
      <c r="AM688" s="214"/>
      <c r="AN688" s="214"/>
      <c r="AO688" s="214"/>
      <c r="AP688" s="214"/>
      <c r="AQ688" s="214"/>
      <c r="AR688" s="214"/>
      <c r="AS688" s="214"/>
      <c r="AT688" s="214"/>
      <c r="AU688" s="214"/>
      <c r="AV688" s="214"/>
      <c r="AW688" s="214"/>
      <c r="AX688" s="214"/>
      <c r="AY688" s="214"/>
      <c r="AZ688" s="214"/>
      <c r="BA688" s="214"/>
      <c r="BB688" s="214"/>
      <c r="BC688" s="214"/>
      <c r="BD688" s="214"/>
      <c r="BE688" s="214"/>
      <c r="BF688" s="214"/>
      <c r="BG688" s="214"/>
      <c r="BH688" s="214"/>
      <c r="BI688" s="214"/>
      <c r="BJ688" s="214"/>
      <c r="BK688" s="214"/>
      <c r="BL688" s="214"/>
      <c r="BM688" s="219"/>
    </row>
    <row r="689" spans="1:65">
      <c r="A689" s="29"/>
      <c r="B689" s="3" t="s">
        <v>270</v>
      </c>
      <c r="C689" s="28"/>
      <c r="D689" s="216">
        <v>12.69</v>
      </c>
      <c r="E689" s="216">
        <v>14</v>
      </c>
      <c r="F689" s="216">
        <v>14.446997145000001</v>
      </c>
      <c r="G689" s="216">
        <v>15.440666666666669</v>
      </c>
      <c r="H689" s="216">
        <v>16.5</v>
      </c>
      <c r="I689" s="216">
        <v>14.3</v>
      </c>
      <c r="J689" s="216">
        <v>13.850000000000001</v>
      </c>
      <c r="K689" s="216">
        <v>14.25</v>
      </c>
      <c r="L689" s="216">
        <v>14.5</v>
      </c>
      <c r="M689" s="216">
        <v>12.9</v>
      </c>
      <c r="N689" s="216">
        <v>14.05</v>
      </c>
      <c r="O689" s="216">
        <v>12.95</v>
      </c>
      <c r="P689" s="216">
        <v>13.75</v>
      </c>
      <c r="Q689" s="216">
        <v>13.149999999999999</v>
      </c>
      <c r="R689" s="216">
        <v>14.35</v>
      </c>
      <c r="S689" s="216">
        <v>13.2</v>
      </c>
      <c r="T689" s="216">
        <v>15.391032837870444</v>
      </c>
      <c r="U689" s="216">
        <v>10.971424000000001</v>
      </c>
      <c r="V689" s="216">
        <v>15.05</v>
      </c>
      <c r="W689" s="216">
        <v>13</v>
      </c>
      <c r="X689" s="216">
        <v>13.414999999999999</v>
      </c>
      <c r="Y689" s="216">
        <v>13.6</v>
      </c>
      <c r="Z689" s="216">
        <v>14.149999999999999</v>
      </c>
      <c r="AA689" s="216">
        <v>13.5</v>
      </c>
      <c r="AB689" s="213"/>
      <c r="AC689" s="214"/>
      <c r="AD689" s="214"/>
      <c r="AE689" s="214"/>
      <c r="AF689" s="214"/>
      <c r="AG689" s="214"/>
      <c r="AH689" s="214"/>
      <c r="AI689" s="214"/>
      <c r="AJ689" s="214"/>
      <c r="AK689" s="214"/>
      <c r="AL689" s="214"/>
      <c r="AM689" s="214"/>
      <c r="AN689" s="214"/>
      <c r="AO689" s="214"/>
      <c r="AP689" s="214"/>
      <c r="AQ689" s="214"/>
      <c r="AR689" s="214"/>
      <c r="AS689" s="214"/>
      <c r="AT689" s="214"/>
      <c r="AU689" s="214"/>
      <c r="AV689" s="214"/>
      <c r="AW689" s="214"/>
      <c r="AX689" s="214"/>
      <c r="AY689" s="214"/>
      <c r="AZ689" s="214"/>
      <c r="BA689" s="214"/>
      <c r="BB689" s="214"/>
      <c r="BC689" s="214"/>
      <c r="BD689" s="214"/>
      <c r="BE689" s="214"/>
      <c r="BF689" s="214"/>
      <c r="BG689" s="214"/>
      <c r="BH689" s="214"/>
      <c r="BI689" s="214"/>
      <c r="BJ689" s="214"/>
      <c r="BK689" s="214"/>
      <c r="BL689" s="214"/>
      <c r="BM689" s="219"/>
    </row>
    <row r="690" spans="1:65">
      <c r="A690" s="29"/>
      <c r="B690" s="3" t="s">
        <v>271</v>
      </c>
      <c r="C690" s="28"/>
      <c r="D690" s="23">
        <v>0.35111251757805534</v>
      </c>
      <c r="E690" s="23">
        <v>0.13291601358251209</v>
      </c>
      <c r="F690" s="23">
        <v>0.20745764871315381</v>
      </c>
      <c r="G690" s="23">
        <v>0.27122437670408295</v>
      </c>
      <c r="H690" s="23">
        <v>0.540370243444252</v>
      </c>
      <c r="I690" s="23">
        <v>0.21369760566432824</v>
      </c>
      <c r="J690" s="23">
        <v>0.75033325929216266</v>
      </c>
      <c r="K690" s="23">
        <v>1.0870449239413555</v>
      </c>
      <c r="L690" s="23">
        <v>0.23380903889000215</v>
      </c>
      <c r="M690" s="23">
        <v>0.24221202832779948</v>
      </c>
      <c r="N690" s="23">
        <v>0.2250925735484556</v>
      </c>
      <c r="O690" s="23">
        <v>0.16020819787597226</v>
      </c>
      <c r="P690" s="23">
        <v>0.17888543819998334</v>
      </c>
      <c r="Q690" s="23">
        <v>0.26645825188948419</v>
      </c>
      <c r="R690" s="23">
        <v>0.45898438608156017</v>
      </c>
      <c r="S690" s="23">
        <v>0.25884358211089559</v>
      </c>
      <c r="T690" s="23">
        <v>0.14677106870693232</v>
      </c>
      <c r="U690" s="23">
        <v>0.37307399356517279</v>
      </c>
      <c r="V690" s="23">
        <v>1.6633299933166017</v>
      </c>
      <c r="W690" s="23">
        <v>1.3291601358251257</v>
      </c>
      <c r="X690" s="23">
        <v>0.11945710527214368</v>
      </c>
      <c r="Y690" s="23">
        <v>0.23166067138525431</v>
      </c>
      <c r="Z690" s="23">
        <v>0.22509257354845502</v>
      </c>
      <c r="AA690" s="23">
        <v>0.54772255750516607</v>
      </c>
      <c r="AB690" s="149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29"/>
      <c r="B691" s="3" t="s">
        <v>86</v>
      </c>
      <c r="C691" s="28"/>
      <c r="D691" s="13">
        <v>2.7843974431249432E-2</v>
      </c>
      <c r="E691" s="13">
        <v>9.5053168235407944E-3</v>
      </c>
      <c r="F691" s="13">
        <v>1.4466039261205368E-2</v>
      </c>
      <c r="G691" s="13">
        <v>1.7436948824902897E-2</v>
      </c>
      <c r="H691" s="13">
        <v>3.3151548677561468E-2</v>
      </c>
      <c r="I691" s="13">
        <v>1.4961325950828115E-2</v>
      </c>
      <c r="J691" s="13">
        <v>5.3404502440723312E-2</v>
      </c>
      <c r="K691" s="13">
        <v>7.4370234249123521E-2</v>
      </c>
      <c r="L691" s="13">
        <v>1.608777790527538E-2</v>
      </c>
      <c r="M691" s="13">
        <v>1.8727734149056659E-2</v>
      </c>
      <c r="N691" s="13">
        <v>1.6001841721454191E-2</v>
      </c>
      <c r="O691" s="13">
        <v>1.2435306432805092E-2</v>
      </c>
      <c r="P691" s="13">
        <v>1.3057331255473236E-2</v>
      </c>
      <c r="Q691" s="13">
        <v>2.0262984934561534E-2</v>
      </c>
      <c r="R691" s="13">
        <v>3.1947869100804653E-2</v>
      </c>
      <c r="S691" s="13">
        <v>1.9535364687614763E-2</v>
      </c>
      <c r="T691" s="13">
        <v>9.5350236449612269E-3</v>
      </c>
      <c r="U691" s="13">
        <v>3.3964557766457779E-2</v>
      </c>
      <c r="V691" s="13">
        <v>0.11064279334700233</v>
      </c>
      <c r="W691" s="13">
        <v>0.10357091967468511</v>
      </c>
      <c r="X691" s="13">
        <v>8.9380550147507426E-3</v>
      </c>
      <c r="Y691" s="13">
        <v>1.7054773353515653E-2</v>
      </c>
      <c r="Z691" s="13">
        <v>1.5888887544596823E-2</v>
      </c>
      <c r="AA691" s="13">
        <v>4.0572041296678969E-2</v>
      </c>
      <c r="AB691" s="149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A692" s="29"/>
      <c r="B692" s="3" t="s">
        <v>272</v>
      </c>
      <c r="C692" s="28"/>
      <c r="D692" s="13">
        <v>-9.5136554848225474E-2</v>
      </c>
      <c r="E692" s="13">
        <v>3.410561039305815E-3</v>
      </c>
      <c r="F692" s="13">
        <v>2.90767569647572E-2</v>
      </c>
      <c r="G692" s="13">
        <v>0.11615930498661653</v>
      </c>
      <c r="H692" s="13">
        <v>0.16964902109230184</v>
      </c>
      <c r="I692" s="13">
        <v>2.4937843636096746E-2</v>
      </c>
      <c r="J692" s="13">
        <v>8.194401616370639E-3</v>
      </c>
      <c r="K692" s="13">
        <v>4.8857046521419978E-2</v>
      </c>
      <c r="L692" s="13">
        <v>4.2877245800089003E-2</v>
      </c>
      <c r="M692" s="13">
        <v>-7.1934928049461888E-2</v>
      </c>
      <c r="N692" s="13">
        <v>9.3903617606365675E-3</v>
      </c>
      <c r="O692" s="13">
        <v>-7.5522808482260562E-2</v>
      </c>
      <c r="P692" s="13">
        <v>-1.6920761413218743E-2</v>
      </c>
      <c r="Q692" s="13">
        <v>-5.6387446174001932E-2</v>
      </c>
      <c r="R692" s="13">
        <v>3.0917644357427498E-2</v>
      </c>
      <c r="S692" s="13">
        <v>-4.921168530840514E-2</v>
      </c>
      <c r="T692" s="13">
        <v>0.10455320326930106</v>
      </c>
      <c r="U692" s="13">
        <v>-0.21179902255617356</v>
      </c>
      <c r="V692" s="13">
        <v>7.875605012807374E-2</v>
      </c>
      <c r="W692" s="13">
        <v>-7.9110688915058902E-2</v>
      </c>
      <c r="X692" s="13">
        <v>-4.0959560312968546E-2</v>
      </c>
      <c r="Y692" s="13">
        <v>-2.5292482423081797E-2</v>
      </c>
      <c r="Z692" s="13">
        <v>1.6566122626233915E-2</v>
      </c>
      <c r="AA692" s="13">
        <v>-3.127228314441266E-2</v>
      </c>
      <c r="AB692" s="149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29"/>
      <c r="B693" s="45" t="s">
        <v>273</v>
      </c>
      <c r="C693" s="46"/>
      <c r="D693" s="44">
        <v>1.56</v>
      </c>
      <c r="E693" s="44">
        <v>0.08</v>
      </c>
      <c r="F693" s="44">
        <v>0.3</v>
      </c>
      <c r="G693" s="44">
        <v>1.61</v>
      </c>
      <c r="H693" s="44">
        <v>2.42</v>
      </c>
      <c r="I693" s="44">
        <v>0.24</v>
      </c>
      <c r="J693" s="44">
        <v>0.01</v>
      </c>
      <c r="K693" s="44">
        <v>0.6</v>
      </c>
      <c r="L693" s="44">
        <v>0.51</v>
      </c>
      <c r="M693" s="44">
        <v>1.21</v>
      </c>
      <c r="N693" s="44">
        <v>0.01</v>
      </c>
      <c r="O693" s="44">
        <v>1.27</v>
      </c>
      <c r="P693" s="44">
        <v>0.39</v>
      </c>
      <c r="Q693" s="44">
        <v>0.98</v>
      </c>
      <c r="R693" s="44">
        <v>0.33</v>
      </c>
      <c r="S693" s="44">
        <v>0.87</v>
      </c>
      <c r="T693" s="44">
        <v>1.44</v>
      </c>
      <c r="U693" s="44">
        <v>3.31</v>
      </c>
      <c r="V693" s="44">
        <v>1.05</v>
      </c>
      <c r="W693" s="44" t="s">
        <v>274</v>
      </c>
      <c r="X693" s="44">
        <v>0.75</v>
      </c>
      <c r="Y693" s="44">
        <v>0.51</v>
      </c>
      <c r="Z693" s="44">
        <v>0.12</v>
      </c>
      <c r="AA693" s="44" t="s">
        <v>274</v>
      </c>
      <c r="AB693" s="149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B694" s="30" t="s">
        <v>320</v>
      </c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BM694" s="55"/>
    </row>
    <row r="695" spans="1:65">
      <c r="BM695" s="55"/>
    </row>
    <row r="696" spans="1:65" ht="15">
      <c r="B696" s="8" t="s">
        <v>583</v>
      </c>
      <c r="BM696" s="27" t="s">
        <v>275</v>
      </c>
    </row>
    <row r="697" spans="1:65" ht="15">
      <c r="A697" s="24" t="s">
        <v>123</v>
      </c>
      <c r="B697" s="18" t="s">
        <v>110</v>
      </c>
      <c r="C697" s="15" t="s">
        <v>111</v>
      </c>
      <c r="D697" s="16" t="s">
        <v>234</v>
      </c>
      <c r="E697" s="17" t="s">
        <v>234</v>
      </c>
      <c r="F697" s="14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7">
        <v>1</v>
      </c>
    </row>
    <row r="698" spans="1:65">
      <c r="A698" s="29"/>
      <c r="B698" s="19" t="s">
        <v>235</v>
      </c>
      <c r="C698" s="9" t="s">
        <v>235</v>
      </c>
      <c r="D698" s="147" t="s">
        <v>238</v>
      </c>
      <c r="E698" s="148" t="s">
        <v>255</v>
      </c>
      <c r="F698" s="14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7" t="s">
        <v>82</v>
      </c>
    </row>
    <row r="699" spans="1:65">
      <c r="A699" s="29"/>
      <c r="B699" s="19"/>
      <c r="C699" s="9"/>
      <c r="D699" s="10" t="s">
        <v>276</v>
      </c>
      <c r="E699" s="11" t="s">
        <v>278</v>
      </c>
      <c r="F699" s="14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7">
        <v>1</v>
      </c>
    </row>
    <row r="700" spans="1:65">
      <c r="A700" s="29"/>
      <c r="B700" s="19"/>
      <c r="C700" s="9"/>
      <c r="D700" s="25" t="s">
        <v>116</v>
      </c>
      <c r="E700" s="25" t="s">
        <v>307</v>
      </c>
      <c r="F700" s="14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7">
        <v>1</v>
      </c>
    </row>
    <row r="701" spans="1:65">
      <c r="A701" s="29"/>
      <c r="B701" s="18">
        <v>1</v>
      </c>
      <c r="C701" s="14">
        <v>1</v>
      </c>
      <c r="D701" s="211" t="s">
        <v>95</v>
      </c>
      <c r="E701" s="211" t="s">
        <v>95</v>
      </c>
      <c r="F701" s="213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  <c r="AK701" s="214"/>
      <c r="AL701" s="214"/>
      <c r="AM701" s="214"/>
      <c r="AN701" s="214"/>
      <c r="AO701" s="214"/>
      <c r="AP701" s="214"/>
      <c r="AQ701" s="214"/>
      <c r="AR701" s="214"/>
      <c r="AS701" s="214"/>
      <c r="AT701" s="214"/>
      <c r="AU701" s="214"/>
      <c r="AV701" s="214"/>
      <c r="AW701" s="214"/>
      <c r="AX701" s="214"/>
      <c r="AY701" s="214"/>
      <c r="AZ701" s="214"/>
      <c r="BA701" s="214"/>
      <c r="BB701" s="214"/>
      <c r="BC701" s="214"/>
      <c r="BD701" s="214"/>
      <c r="BE701" s="214"/>
      <c r="BF701" s="214"/>
      <c r="BG701" s="214"/>
      <c r="BH701" s="214"/>
      <c r="BI701" s="214"/>
      <c r="BJ701" s="214"/>
      <c r="BK701" s="214"/>
      <c r="BL701" s="214"/>
      <c r="BM701" s="215">
        <v>1</v>
      </c>
    </row>
    <row r="702" spans="1:65">
      <c r="A702" s="29"/>
      <c r="B702" s="19">
        <v>1</v>
      </c>
      <c r="C702" s="9">
        <v>2</v>
      </c>
      <c r="D702" s="217" t="s">
        <v>95</v>
      </c>
      <c r="E702" s="217" t="s">
        <v>95</v>
      </c>
      <c r="F702" s="213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  <c r="AK702" s="214"/>
      <c r="AL702" s="214"/>
      <c r="AM702" s="214"/>
      <c r="AN702" s="214"/>
      <c r="AO702" s="214"/>
      <c r="AP702" s="214"/>
      <c r="AQ702" s="214"/>
      <c r="AR702" s="214"/>
      <c r="AS702" s="214"/>
      <c r="AT702" s="214"/>
      <c r="AU702" s="214"/>
      <c r="AV702" s="214"/>
      <c r="AW702" s="214"/>
      <c r="AX702" s="214"/>
      <c r="AY702" s="214"/>
      <c r="AZ702" s="214"/>
      <c r="BA702" s="214"/>
      <c r="BB702" s="214"/>
      <c r="BC702" s="214"/>
      <c r="BD702" s="214"/>
      <c r="BE702" s="214"/>
      <c r="BF702" s="214"/>
      <c r="BG702" s="214"/>
      <c r="BH702" s="214"/>
      <c r="BI702" s="214"/>
      <c r="BJ702" s="214"/>
      <c r="BK702" s="214"/>
      <c r="BL702" s="214"/>
      <c r="BM702" s="215">
        <v>1</v>
      </c>
    </row>
    <row r="703" spans="1:65">
      <c r="A703" s="29"/>
      <c r="B703" s="19">
        <v>1</v>
      </c>
      <c r="C703" s="9">
        <v>3</v>
      </c>
      <c r="D703" s="217" t="s">
        <v>95</v>
      </c>
      <c r="E703" s="217" t="s">
        <v>95</v>
      </c>
      <c r="F703" s="213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  <c r="AK703" s="214"/>
      <c r="AL703" s="214"/>
      <c r="AM703" s="214"/>
      <c r="AN703" s="214"/>
      <c r="AO703" s="214"/>
      <c r="AP703" s="214"/>
      <c r="AQ703" s="214"/>
      <c r="AR703" s="214"/>
      <c r="AS703" s="214"/>
      <c r="AT703" s="214"/>
      <c r="AU703" s="214"/>
      <c r="AV703" s="214"/>
      <c r="AW703" s="214"/>
      <c r="AX703" s="214"/>
      <c r="AY703" s="214"/>
      <c r="AZ703" s="214"/>
      <c r="BA703" s="214"/>
      <c r="BB703" s="214"/>
      <c r="BC703" s="214"/>
      <c r="BD703" s="214"/>
      <c r="BE703" s="214"/>
      <c r="BF703" s="214"/>
      <c r="BG703" s="214"/>
      <c r="BH703" s="214"/>
      <c r="BI703" s="214"/>
      <c r="BJ703" s="214"/>
      <c r="BK703" s="214"/>
      <c r="BL703" s="214"/>
      <c r="BM703" s="215">
        <v>16</v>
      </c>
    </row>
    <row r="704" spans="1:65">
      <c r="A704" s="29"/>
      <c r="B704" s="19">
        <v>1</v>
      </c>
      <c r="C704" s="9">
        <v>4</v>
      </c>
      <c r="D704" s="217" t="s">
        <v>95</v>
      </c>
      <c r="E704" s="217" t="s">
        <v>95</v>
      </c>
      <c r="F704" s="213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  <c r="AK704" s="214"/>
      <c r="AL704" s="214"/>
      <c r="AM704" s="214"/>
      <c r="AN704" s="214"/>
      <c r="AO704" s="214"/>
      <c r="AP704" s="214"/>
      <c r="AQ704" s="214"/>
      <c r="AR704" s="214"/>
      <c r="AS704" s="214"/>
      <c r="AT704" s="214"/>
      <c r="AU704" s="214"/>
      <c r="AV704" s="214"/>
      <c r="AW704" s="214"/>
      <c r="AX704" s="214"/>
      <c r="AY704" s="214"/>
      <c r="AZ704" s="214"/>
      <c r="BA704" s="214"/>
      <c r="BB704" s="214"/>
      <c r="BC704" s="214"/>
      <c r="BD704" s="214"/>
      <c r="BE704" s="214"/>
      <c r="BF704" s="214"/>
      <c r="BG704" s="214"/>
      <c r="BH704" s="214"/>
      <c r="BI704" s="214"/>
      <c r="BJ704" s="214"/>
      <c r="BK704" s="214"/>
      <c r="BL704" s="214"/>
      <c r="BM704" s="215" t="s">
        <v>95</v>
      </c>
    </row>
    <row r="705" spans="1:65">
      <c r="A705" s="29"/>
      <c r="B705" s="19">
        <v>1</v>
      </c>
      <c r="C705" s="9">
        <v>5</v>
      </c>
      <c r="D705" s="217" t="s">
        <v>95</v>
      </c>
      <c r="E705" s="217" t="s">
        <v>95</v>
      </c>
      <c r="F705" s="213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  <c r="AK705" s="214"/>
      <c r="AL705" s="214"/>
      <c r="AM705" s="214"/>
      <c r="AN705" s="214"/>
      <c r="AO705" s="214"/>
      <c r="AP705" s="214"/>
      <c r="AQ705" s="214"/>
      <c r="AR705" s="214"/>
      <c r="AS705" s="214"/>
      <c r="AT705" s="214"/>
      <c r="AU705" s="214"/>
      <c r="AV705" s="214"/>
      <c r="AW705" s="214"/>
      <c r="AX705" s="214"/>
      <c r="AY705" s="214"/>
      <c r="AZ705" s="214"/>
      <c r="BA705" s="214"/>
      <c r="BB705" s="214"/>
      <c r="BC705" s="214"/>
      <c r="BD705" s="214"/>
      <c r="BE705" s="214"/>
      <c r="BF705" s="214"/>
      <c r="BG705" s="214"/>
      <c r="BH705" s="214"/>
      <c r="BI705" s="214"/>
      <c r="BJ705" s="214"/>
      <c r="BK705" s="214"/>
      <c r="BL705" s="214"/>
      <c r="BM705" s="215">
        <v>14</v>
      </c>
    </row>
    <row r="706" spans="1:65">
      <c r="A706" s="29"/>
      <c r="B706" s="19">
        <v>1</v>
      </c>
      <c r="C706" s="9">
        <v>6</v>
      </c>
      <c r="D706" s="217" t="s">
        <v>95</v>
      </c>
      <c r="E706" s="217" t="s">
        <v>95</v>
      </c>
      <c r="F706" s="213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  <c r="AK706" s="214"/>
      <c r="AL706" s="214"/>
      <c r="AM706" s="214"/>
      <c r="AN706" s="214"/>
      <c r="AO706" s="214"/>
      <c r="AP706" s="214"/>
      <c r="AQ706" s="214"/>
      <c r="AR706" s="214"/>
      <c r="AS706" s="214"/>
      <c r="AT706" s="214"/>
      <c r="AU706" s="214"/>
      <c r="AV706" s="214"/>
      <c r="AW706" s="214"/>
      <c r="AX706" s="214"/>
      <c r="AY706" s="214"/>
      <c r="AZ706" s="214"/>
      <c r="BA706" s="214"/>
      <c r="BB706" s="214"/>
      <c r="BC706" s="214"/>
      <c r="BD706" s="214"/>
      <c r="BE706" s="214"/>
      <c r="BF706" s="214"/>
      <c r="BG706" s="214"/>
      <c r="BH706" s="214"/>
      <c r="BI706" s="214"/>
      <c r="BJ706" s="214"/>
      <c r="BK706" s="214"/>
      <c r="BL706" s="214"/>
      <c r="BM706" s="219"/>
    </row>
    <row r="707" spans="1:65">
      <c r="A707" s="29"/>
      <c r="B707" s="20" t="s">
        <v>269</v>
      </c>
      <c r="C707" s="12"/>
      <c r="D707" s="220" t="s">
        <v>687</v>
      </c>
      <c r="E707" s="220" t="s">
        <v>687</v>
      </c>
      <c r="F707" s="213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  <c r="AK707" s="214"/>
      <c r="AL707" s="214"/>
      <c r="AM707" s="214"/>
      <c r="AN707" s="214"/>
      <c r="AO707" s="214"/>
      <c r="AP707" s="214"/>
      <c r="AQ707" s="214"/>
      <c r="AR707" s="214"/>
      <c r="AS707" s="214"/>
      <c r="AT707" s="214"/>
      <c r="AU707" s="214"/>
      <c r="AV707" s="214"/>
      <c r="AW707" s="214"/>
      <c r="AX707" s="214"/>
      <c r="AY707" s="214"/>
      <c r="AZ707" s="214"/>
      <c r="BA707" s="214"/>
      <c r="BB707" s="214"/>
      <c r="BC707" s="214"/>
      <c r="BD707" s="214"/>
      <c r="BE707" s="214"/>
      <c r="BF707" s="214"/>
      <c r="BG707" s="214"/>
      <c r="BH707" s="214"/>
      <c r="BI707" s="214"/>
      <c r="BJ707" s="214"/>
      <c r="BK707" s="214"/>
      <c r="BL707" s="214"/>
      <c r="BM707" s="219"/>
    </row>
    <row r="708" spans="1:65">
      <c r="A708" s="29"/>
      <c r="B708" s="3" t="s">
        <v>270</v>
      </c>
      <c r="C708" s="28"/>
      <c r="D708" s="216" t="s">
        <v>687</v>
      </c>
      <c r="E708" s="216" t="s">
        <v>687</v>
      </c>
      <c r="F708" s="213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  <c r="AK708" s="214"/>
      <c r="AL708" s="214"/>
      <c r="AM708" s="214"/>
      <c r="AN708" s="214"/>
      <c r="AO708" s="214"/>
      <c r="AP708" s="214"/>
      <c r="AQ708" s="214"/>
      <c r="AR708" s="214"/>
      <c r="AS708" s="214"/>
      <c r="AT708" s="214"/>
      <c r="AU708" s="214"/>
      <c r="AV708" s="214"/>
      <c r="AW708" s="214"/>
      <c r="AX708" s="214"/>
      <c r="AY708" s="214"/>
      <c r="AZ708" s="214"/>
      <c r="BA708" s="214"/>
      <c r="BB708" s="214"/>
      <c r="BC708" s="214"/>
      <c r="BD708" s="214"/>
      <c r="BE708" s="214"/>
      <c r="BF708" s="214"/>
      <c r="BG708" s="214"/>
      <c r="BH708" s="214"/>
      <c r="BI708" s="214"/>
      <c r="BJ708" s="214"/>
      <c r="BK708" s="214"/>
      <c r="BL708" s="214"/>
      <c r="BM708" s="219"/>
    </row>
    <row r="709" spans="1:65">
      <c r="A709" s="29"/>
      <c r="B709" s="3" t="s">
        <v>271</v>
      </c>
      <c r="C709" s="28"/>
      <c r="D709" s="216" t="s">
        <v>687</v>
      </c>
      <c r="E709" s="216" t="s">
        <v>687</v>
      </c>
      <c r="F709" s="213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  <c r="AK709" s="214"/>
      <c r="AL709" s="214"/>
      <c r="AM709" s="214"/>
      <c r="AN709" s="214"/>
      <c r="AO709" s="214"/>
      <c r="AP709" s="214"/>
      <c r="AQ709" s="214"/>
      <c r="AR709" s="214"/>
      <c r="AS709" s="214"/>
      <c r="AT709" s="214"/>
      <c r="AU709" s="214"/>
      <c r="AV709" s="214"/>
      <c r="AW709" s="214"/>
      <c r="AX709" s="214"/>
      <c r="AY709" s="214"/>
      <c r="AZ709" s="214"/>
      <c r="BA709" s="214"/>
      <c r="BB709" s="214"/>
      <c r="BC709" s="214"/>
      <c r="BD709" s="214"/>
      <c r="BE709" s="214"/>
      <c r="BF709" s="214"/>
      <c r="BG709" s="214"/>
      <c r="BH709" s="214"/>
      <c r="BI709" s="214"/>
      <c r="BJ709" s="214"/>
      <c r="BK709" s="214"/>
      <c r="BL709" s="214"/>
      <c r="BM709" s="219"/>
    </row>
    <row r="710" spans="1:65">
      <c r="A710" s="29"/>
      <c r="B710" s="3" t="s">
        <v>86</v>
      </c>
      <c r="C710" s="28"/>
      <c r="D710" s="13" t="s">
        <v>687</v>
      </c>
      <c r="E710" s="13" t="s">
        <v>687</v>
      </c>
      <c r="F710" s="14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29"/>
      <c r="B711" s="3" t="s">
        <v>272</v>
      </c>
      <c r="C711" s="28"/>
      <c r="D711" s="13" t="s">
        <v>687</v>
      </c>
      <c r="E711" s="13" t="s">
        <v>687</v>
      </c>
      <c r="F711" s="14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45" t="s">
        <v>273</v>
      </c>
      <c r="C712" s="46"/>
      <c r="D712" s="44" t="s">
        <v>274</v>
      </c>
      <c r="E712" s="44" t="s">
        <v>274</v>
      </c>
      <c r="F712" s="14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B713" s="30"/>
      <c r="C713" s="20"/>
      <c r="D713" s="20"/>
      <c r="E713" s="20"/>
      <c r="BM713" s="55"/>
    </row>
    <row r="714" spans="1:65" ht="15">
      <c r="B714" s="8" t="s">
        <v>584</v>
      </c>
      <c r="BM714" s="27" t="s">
        <v>275</v>
      </c>
    </row>
    <row r="715" spans="1:65" ht="15">
      <c r="A715" s="24" t="s">
        <v>40</v>
      </c>
      <c r="B715" s="18" t="s">
        <v>110</v>
      </c>
      <c r="C715" s="15" t="s">
        <v>111</v>
      </c>
      <c r="D715" s="16" t="s">
        <v>234</v>
      </c>
      <c r="E715" s="17" t="s">
        <v>234</v>
      </c>
      <c r="F715" s="17" t="s">
        <v>234</v>
      </c>
      <c r="G715" s="17" t="s">
        <v>234</v>
      </c>
      <c r="H715" s="17" t="s">
        <v>234</v>
      </c>
      <c r="I715" s="149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7">
        <v>1</v>
      </c>
    </row>
    <row r="716" spans="1:65">
      <c r="A716" s="29"/>
      <c r="B716" s="19" t="s">
        <v>235</v>
      </c>
      <c r="C716" s="9" t="s">
        <v>235</v>
      </c>
      <c r="D716" s="147" t="s">
        <v>238</v>
      </c>
      <c r="E716" s="148" t="s">
        <v>239</v>
      </c>
      <c r="F716" s="148" t="s">
        <v>242</v>
      </c>
      <c r="G716" s="148" t="s">
        <v>245</v>
      </c>
      <c r="H716" s="148" t="s">
        <v>263</v>
      </c>
      <c r="I716" s="149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7" t="s">
        <v>3</v>
      </c>
    </row>
    <row r="717" spans="1:65">
      <c r="A717" s="29"/>
      <c r="B717" s="19"/>
      <c r="C717" s="9"/>
      <c r="D717" s="10" t="s">
        <v>276</v>
      </c>
      <c r="E717" s="11" t="s">
        <v>276</v>
      </c>
      <c r="F717" s="11" t="s">
        <v>278</v>
      </c>
      <c r="G717" s="11" t="s">
        <v>276</v>
      </c>
      <c r="H717" s="11" t="s">
        <v>276</v>
      </c>
      <c r="I717" s="149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7">
        <v>2</v>
      </c>
    </row>
    <row r="718" spans="1:65">
      <c r="A718" s="29"/>
      <c r="B718" s="19"/>
      <c r="C718" s="9"/>
      <c r="D718" s="25" t="s">
        <v>116</v>
      </c>
      <c r="E718" s="25" t="s">
        <v>306</v>
      </c>
      <c r="F718" s="25" t="s">
        <v>305</v>
      </c>
      <c r="G718" s="25" t="s">
        <v>305</v>
      </c>
      <c r="H718" s="25" t="s">
        <v>116</v>
      </c>
      <c r="I718" s="149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7">
        <v>2</v>
      </c>
    </row>
    <row r="719" spans="1:65">
      <c r="A719" s="29"/>
      <c r="B719" s="18">
        <v>1</v>
      </c>
      <c r="C719" s="14">
        <v>1</v>
      </c>
      <c r="D719" s="21">
        <v>8.8740000000000006</v>
      </c>
      <c r="E719" s="21">
        <v>8.6558917570362919</v>
      </c>
      <c r="F719" s="21">
        <v>8.1999999999999993</v>
      </c>
      <c r="G719" s="144">
        <v>13.73083877363846</v>
      </c>
      <c r="H719" s="21">
        <v>8.61</v>
      </c>
      <c r="I719" s="149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7">
        <v>1</v>
      </c>
    </row>
    <row r="720" spans="1:65">
      <c r="A720" s="29"/>
      <c r="B720" s="19">
        <v>1</v>
      </c>
      <c r="C720" s="9">
        <v>2</v>
      </c>
      <c r="D720" s="11">
        <v>8.9060000000000006</v>
      </c>
      <c r="E720" s="11">
        <v>8.6144388748113112</v>
      </c>
      <c r="F720" s="11">
        <v>8.3000000000000007</v>
      </c>
      <c r="G720" s="145">
        <v>13.73605252062664</v>
      </c>
      <c r="H720" s="11">
        <v>8.31</v>
      </c>
      <c r="I720" s="149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7">
        <v>33</v>
      </c>
    </row>
    <row r="721" spans="1:65">
      <c r="A721" s="29"/>
      <c r="B721" s="19">
        <v>1</v>
      </c>
      <c r="C721" s="9">
        <v>3</v>
      </c>
      <c r="D721" s="11">
        <v>8.8620000000000001</v>
      </c>
      <c r="E721" s="11">
        <v>8.9381895297795388</v>
      </c>
      <c r="F721" s="11">
        <v>8.3000000000000007</v>
      </c>
      <c r="G721" s="145">
        <v>13.911873623418661</v>
      </c>
      <c r="H721" s="11">
        <v>8.75</v>
      </c>
      <c r="I721" s="149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7">
        <v>16</v>
      </c>
    </row>
    <row r="722" spans="1:65">
      <c r="A722" s="29"/>
      <c r="B722" s="19">
        <v>1</v>
      </c>
      <c r="C722" s="9">
        <v>4</v>
      </c>
      <c r="D722" s="11">
        <v>8.9060000000000006</v>
      </c>
      <c r="E722" s="11">
        <v>8.9545610897841037</v>
      </c>
      <c r="F722" s="11">
        <v>8.5</v>
      </c>
      <c r="G722" s="145">
        <v>13.92427381844</v>
      </c>
      <c r="H722" s="11">
        <v>8.67</v>
      </c>
      <c r="I722" s="149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7">
        <v>8.6251895374122292</v>
      </c>
    </row>
    <row r="723" spans="1:65">
      <c r="A723" s="29"/>
      <c r="B723" s="19">
        <v>1</v>
      </c>
      <c r="C723" s="9">
        <v>5</v>
      </c>
      <c r="D723" s="11">
        <v>8.984</v>
      </c>
      <c r="E723" s="11">
        <v>8.7887194203710521</v>
      </c>
      <c r="F723" s="11">
        <v>8</v>
      </c>
      <c r="G723" s="145">
        <v>13.54204717336456</v>
      </c>
      <c r="H723" s="11">
        <v>8.92</v>
      </c>
      <c r="I723" s="149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7">
        <v>11</v>
      </c>
    </row>
    <row r="724" spans="1:65">
      <c r="A724" s="29"/>
      <c r="B724" s="19">
        <v>1</v>
      </c>
      <c r="C724" s="9">
        <v>6</v>
      </c>
      <c r="D724" s="11">
        <v>8.9290000000000003</v>
      </c>
      <c r="E724" s="11">
        <v>8.2617482261112514</v>
      </c>
      <c r="F724" s="11">
        <v>8.3000000000000007</v>
      </c>
      <c r="G724" s="145">
        <v>13.25189151183536</v>
      </c>
      <c r="H724" s="11">
        <v>8.4700000000000006</v>
      </c>
      <c r="I724" s="149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29"/>
      <c r="B725" s="20" t="s">
        <v>269</v>
      </c>
      <c r="C725" s="12"/>
      <c r="D725" s="22">
        <v>8.910166666666667</v>
      </c>
      <c r="E725" s="22">
        <v>8.7022581496489249</v>
      </c>
      <c r="F725" s="22">
        <v>8.2666666666666657</v>
      </c>
      <c r="G725" s="22">
        <v>13.682829570220614</v>
      </c>
      <c r="H725" s="22">
        <v>8.6216666666666679</v>
      </c>
      <c r="I725" s="149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29"/>
      <c r="B726" s="3" t="s">
        <v>270</v>
      </c>
      <c r="C726" s="28"/>
      <c r="D726" s="11">
        <v>8.9060000000000006</v>
      </c>
      <c r="E726" s="11">
        <v>8.7223055887036729</v>
      </c>
      <c r="F726" s="11">
        <v>8.3000000000000007</v>
      </c>
      <c r="G726" s="11">
        <v>13.73344564713255</v>
      </c>
      <c r="H726" s="11">
        <v>8.64</v>
      </c>
      <c r="I726" s="149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29"/>
      <c r="B727" s="3" t="s">
        <v>271</v>
      </c>
      <c r="C727" s="28"/>
      <c r="D727" s="23">
        <v>4.3517429458398121E-2</v>
      </c>
      <c r="E727" s="23">
        <v>0.25717970417517672</v>
      </c>
      <c r="F727" s="23">
        <v>0.16329931618554536</v>
      </c>
      <c r="G727" s="23">
        <v>0.2535434332794837</v>
      </c>
      <c r="H727" s="23">
        <v>0.21358058588426654</v>
      </c>
      <c r="I727" s="149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A728" s="29"/>
      <c r="B728" s="3" t="s">
        <v>86</v>
      </c>
      <c r="C728" s="28"/>
      <c r="D728" s="13">
        <v>4.8840196919322258E-3</v>
      </c>
      <c r="E728" s="13">
        <v>2.9553214780872951E-2</v>
      </c>
      <c r="F728" s="13">
        <v>1.9753949538574036E-2</v>
      </c>
      <c r="G728" s="13">
        <v>1.8530043948752899E-2</v>
      </c>
      <c r="H728" s="13">
        <v>2.4772540407995342E-2</v>
      </c>
      <c r="I728" s="149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29"/>
      <c r="B729" s="3" t="s">
        <v>272</v>
      </c>
      <c r="C729" s="28"/>
      <c r="D729" s="13">
        <v>3.3040100512381043E-2</v>
      </c>
      <c r="E729" s="13">
        <v>8.9352949175673935E-3</v>
      </c>
      <c r="F729" s="13">
        <v>-4.1566955623462021E-2</v>
      </c>
      <c r="G729" s="13">
        <v>0.58638016137159599</v>
      </c>
      <c r="H729" s="13">
        <v>-4.0843980648552769E-4</v>
      </c>
      <c r="I729" s="149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29"/>
      <c r="B730" s="45" t="s">
        <v>273</v>
      </c>
      <c r="C730" s="46"/>
      <c r="D730" s="44">
        <v>0.67</v>
      </c>
      <c r="E730" s="44">
        <v>0</v>
      </c>
      <c r="F730" s="44">
        <v>1.41</v>
      </c>
      <c r="G730" s="44">
        <v>16.149999999999999</v>
      </c>
      <c r="H730" s="44">
        <v>0.26</v>
      </c>
      <c r="I730" s="149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B731" s="30"/>
      <c r="C731" s="20"/>
      <c r="D731" s="20"/>
      <c r="E731" s="20"/>
      <c r="F731" s="20"/>
      <c r="G731" s="20"/>
      <c r="H731" s="20"/>
      <c r="BM731" s="55"/>
    </row>
    <row r="732" spans="1:65" ht="15">
      <c r="B732" s="8" t="s">
        <v>585</v>
      </c>
      <c r="BM732" s="27" t="s">
        <v>275</v>
      </c>
    </row>
    <row r="733" spans="1:65" ht="15">
      <c r="A733" s="24" t="s">
        <v>124</v>
      </c>
      <c r="B733" s="18" t="s">
        <v>110</v>
      </c>
      <c r="C733" s="15" t="s">
        <v>111</v>
      </c>
      <c r="D733" s="16" t="s">
        <v>234</v>
      </c>
      <c r="E733" s="17" t="s">
        <v>234</v>
      </c>
      <c r="F733" s="14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7">
        <v>1</v>
      </c>
    </row>
    <row r="734" spans="1:65">
      <c r="A734" s="29"/>
      <c r="B734" s="19" t="s">
        <v>235</v>
      </c>
      <c r="C734" s="9" t="s">
        <v>235</v>
      </c>
      <c r="D734" s="147" t="s">
        <v>238</v>
      </c>
      <c r="E734" s="148" t="s">
        <v>255</v>
      </c>
      <c r="F734" s="14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7" t="s">
        <v>82</v>
      </c>
    </row>
    <row r="735" spans="1:65">
      <c r="A735" s="29"/>
      <c r="B735" s="19"/>
      <c r="C735" s="9"/>
      <c r="D735" s="10" t="s">
        <v>276</v>
      </c>
      <c r="E735" s="11" t="s">
        <v>278</v>
      </c>
      <c r="F735" s="14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7">
        <v>2</v>
      </c>
    </row>
    <row r="736" spans="1:65">
      <c r="A736" s="29"/>
      <c r="B736" s="19"/>
      <c r="C736" s="9"/>
      <c r="D736" s="25" t="s">
        <v>116</v>
      </c>
      <c r="E736" s="25" t="s">
        <v>307</v>
      </c>
      <c r="F736" s="14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7">
        <v>2</v>
      </c>
    </row>
    <row r="737" spans="1:65">
      <c r="A737" s="29"/>
      <c r="B737" s="18">
        <v>1</v>
      </c>
      <c r="C737" s="14">
        <v>1</v>
      </c>
      <c r="D737" s="144" t="s">
        <v>103</v>
      </c>
      <c r="E737" s="144" t="s">
        <v>103</v>
      </c>
      <c r="F737" s="14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7">
        <v>1</v>
      </c>
    </row>
    <row r="738" spans="1:65">
      <c r="A738" s="29"/>
      <c r="B738" s="19">
        <v>1</v>
      </c>
      <c r="C738" s="9">
        <v>2</v>
      </c>
      <c r="D738" s="145" t="s">
        <v>103</v>
      </c>
      <c r="E738" s="145" t="s">
        <v>103</v>
      </c>
      <c r="F738" s="14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7">
        <v>1</v>
      </c>
    </row>
    <row r="739" spans="1:65">
      <c r="A739" s="29"/>
      <c r="B739" s="19">
        <v>1</v>
      </c>
      <c r="C739" s="9">
        <v>3</v>
      </c>
      <c r="D739" s="145" t="s">
        <v>103</v>
      </c>
      <c r="E739" s="145" t="s">
        <v>103</v>
      </c>
      <c r="F739" s="14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7">
        <v>16</v>
      </c>
    </row>
    <row r="740" spans="1:65">
      <c r="A740" s="29"/>
      <c r="B740" s="19">
        <v>1</v>
      </c>
      <c r="C740" s="9">
        <v>4</v>
      </c>
      <c r="D740" s="145" t="s">
        <v>103</v>
      </c>
      <c r="E740" s="145" t="s">
        <v>103</v>
      </c>
      <c r="F740" s="14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7" t="s">
        <v>103</v>
      </c>
    </row>
    <row r="741" spans="1:65">
      <c r="A741" s="29"/>
      <c r="B741" s="19">
        <v>1</v>
      </c>
      <c r="C741" s="9">
        <v>5</v>
      </c>
      <c r="D741" s="145" t="s">
        <v>103</v>
      </c>
      <c r="E741" s="145" t="s">
        <v>103</v>
      </c>
      <c r="F741" s="14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7">
        <v>12</v>
      </c>
    </row>
    <row r="742" spans="1:65">
      <c r="A742" s="29"/>
      <c r="B742" s="19">
        <v>1</v>
      </c>
      <c r="C742" s="9">
        <v>6</v>
      </c>
      <c r="D742" s="145" t="s">
        <v>103</v>
      </c>
      <c r="E742" s="145" t="s">
        <v>103</v>
      </c>
      <c r="F742" s="14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29"/>
      <c r="B743" s="20" t="s">
        <v>269</v>
      </c>
      <c r="C743" s="12"/>
      <c r="D743" s="22" t="s">
        <v>687</v>
      </c>
      <c r="E743" s="22" t="s">
        <v>687</v>
      </c>
      <c r="F743" s="14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29"/>
      <c r="B744" s="3" t="s">
        <v>270</v>
      </c>
      <c r="C744" s="28"/>
      <c r="D744" s="11" t="s">
        <v>687</v>
      </c>
      <c r="E744" s="11" t="s">
        <v>687</v>
      </c>
      <c r="F744" s="14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29"/>
      <c r="B745" s="3" t="s">
        <v>271</v>
      </c>
      <c r="C745" s="28"/>
      <c r="D745" s="23" t="s">
        <v>687</v>
      </c>
      <c r="E745" s="23" t="s">
        <v>687</v>
      </c>
      <c r="F745" s="14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A746" s="29"/>
      <c r="B746" s="3" t="s">
        <v>86</v>
      </c>
      <c r="C746" s="28"/>
      <c r="D746" s="13" t="s">
        <v>687</v>
      </c>
      <c r="E746" s="13" t="s">
        <v>687</v>
      </c>
      <c r="F746" s="14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A747" s="29"/>
      <c r="B747" s="3" t="s">
        <v>272</v>
      </c>
      <c r="C747" s="28"/>
      <c r="D747" s="13" t="s">
        <v>687</v>
      </c>
      <c r="E747" s="13" t="s">
        <v>687</v>
      </c>
      <c r="F747" s="14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29"/>
      <c r="B748" s="45" t="s">
        <v>273</v>
      </c>
      <c r="C748" s="46"/>
      <c r="D748" s="44" t="s">
        <v>274</v>
      </c>
      <c r="E748" s="44" t="s">
        <v>274</v>
      </c>
      <c r="F748" s="14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B749" s="30"/>
      <c r="C749" s="20"/>
      <c r="D749" s="20"/>
      <c r="E749" s="20"/>
      <c r="BM749" s="55"/>
    </row>
    <row r="750" spans="1:65" ht="15">
      <c r="B750" s="8" t="s">
        <v>586</v>
      </c>
      <c r="BM750" s="27" t="s">
        <v>66</v>
      </c>
    </row>
    <row r="751" spans="1:65" ht="15">
      <c r="A751" s="24" t="s">
        <v>43</v>
      </c>
      <c r="B751" s="18" t="s">
        <v>110</v>
      </c>
      <c r="C751" s="15" t="s">
        <v>111</v>
      </c>
      <c r="D751" s="16" t="s">
        <v>234</v>
      </c>
      <c r="E751" s="17" t="s">
        <v>234</v>
      </c>
      <c r="F751" s="17" t="s">
        <v>234</v>
      </c>
      <c r="G751" s="17" t="s">
        <v>234</v>
      </c>
      <c r="H751" s="17" t="s">
        <v>234</v>
      </c>
      <c r="I751" s="17" t="s">
        <v>234</v>
      </c>
      <c r="J751" s="17" t="s">
        <v>234</v>
      </c>
      <c r="K751" s="17" t="s">
        <v>234</v>
      </c>
      <c r="L751" s="17" t="s">
        <v>234</v>
      </c>
      <c r="M751" s="17" t="s">
        <v>234</v>
      </c>
      <c r="N751" s="17" t="s">
        <v>234</v>
      </c>
      <c r="O751" s="17" t="s">
        <v>234</v>
      </c>
      <c r="P751" s="17" t="s">
        <v>234</v>
      </c>
      <c r="Q751" s="17" t="s">
        <v>234</v>
      </c>
      <c r="R751" s="17" t="s">
        <v>234</v>
      </c>
      <c r="S751" s="17" t="s">
        <v>234</v>
      </c>
      <c r="T751" s="17" t="s">
        <v>234</v>
      </c>
      <c r="U751" s="17" t="s">
        <v>234</v>
      </c>
      <c r="V751" s="17" t="s">
        <v>234</v>
      </c>
      <c r="W751" s="149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7">
        <v>1</v>
      </c>
    </row>
    <row r="752" spans="1:65">
      <c r="A752" s="29"/>
      <c r="B752" s="19" t="s">
        <v>235</v>
      </c>
      <c r="C752" s="9" t="s">
        <v>235</v>
      </c>
      <c r="D752" s="147" t="s">
        <v>238</v>
      </c>
      <c r="E752" s="148" t="s">
        <v>239</v>
      </c>
      <c r="F752" s="148" t="s">
        <v>242</v>
      </c>
      <c r="G752" s="148" t="s">
        <v>243</v>
      </c>
      <c r="H752" s="148" t="s">
        <v>244</v>
      </c>
      <c r="I752" s="148" t="s">
        <v>245</v>
      </c>
      <c r="J752" s="148" t="s">
        <v>247</v>
      </c>
      <c r="K752" s="148" t="s">
        <v>248</v>
      </c>
      <c r="L752" s="148" t="s">
        <v>250</v>
      </c>
      <c r="M752" s="148" t="s">
        <v>251</v>
      </c>
      <c r="N752" s="148" t="s">
        <v>252</v>
      </c>
      <c r="O752" s="148" t="s">
        <v>253</v>
      </c>
      <c r="P752" s="148" t="s">
        <v>254</v>
      </c>
      <c r="Q752" s="148" t="s">
        <v>255</v>
      </c>
      <c r="R752" s="148" t="s">
        <v>257</v>
      </c>
      <c r="S752" s="148" t="s">
        <v>260</v>
      </c>
      <c r="T752" s="148" t="s">
        <v>261</v>
      </c>
      <c r="U752" s="148" t="s">
        <v>262</v>
      </c>
      <c r="V752" s="148" t="s">
        <v>263</v>
      </c>
      <c r="W752" s="149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7" t="s">
        <v>3</v>
      </c>
    </row>
    <row r="753" spans="1:65">
      <c r="A753" s="29"/>
      <c r="B753" s="19"/>
      <c r="C753" s="9"/>
      <c r="D753" s="10" t="s">
        <v>276</v>
      </c>
      <c r="E753" s="11" t="s">
        <v>276</v>
      </c>
      <c r="F753" s="11" t="s">
        <v>278</v>
      </c>
      <c r="G753" s="11" t="s">
        <v>276</v>
      </c>
      <c r="H753" s="11" t="s">
        <v>278</v>
      </c>
      <c r="I753" s="11" t="s">
        <v>276</v>
      </c>
      <c r="J753" s="11" t="s">
        <v>278</v>
      </c>
      <c r="K753" s="11" t="s">
        <v>278</v>
      </c>
      <c r="L753" s="11" t="s">
        <v>276</v>
      </c>
      <c r="M753" s="11" t="s">
        <v>276</v>
      </c>
      <c r="N753" s="11" t="s">
        <v>276</v>
      </c>
      <c r="O753" s="11" t="s">
        <v>276</v>
      </c>
      <c r="P753" s="11" t="s">
        <v>276</v>
      </c>
      <c r="Q753" s="11" t="s">
        <v>278</v>
      </c>
      <c r="R753" s="11" t="s">
        <v>276</v>
      </c>
      <c r="S753" s="11" t="s">
        <v>278</v>
      </c>
      <c r="T753" s="11" t="s">
        <v>278</v>
      </c>
      <c r="U753" s="11" t="s">
        <v>276</v>
      </c>
      <c r="V753" s="11" t="s">
        <v>276</v>
      </c>
      <c r="W753" s="149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7">
        <v>1</v>
      </c>
    </row>
    <row r="754" spans="1:65">
      <c r="A754" s="29"/>
      <c r="B754" s="19"/>
      <c r="C754" s="9"/>
      <c r="D754" s="25" t="s">
        <v>116</v>
      </c>
      <c r="E754" s="25" t="s">
        <v>306</v>
      </c>
      <c r="F754" s="25" t="s">
        <v>305</v>
      </c>
      <c r="G754" s="25" t="s">
        <v>308</v>
      </c>
      <c r="H754" s="25" t="s">
        <v>307</v>
      </c>
      <c r="I754" s="25" t="s">
        <v>305</v>
      </c>
      <c r="J754" s="25" t="s">
        <v>308</v>
      </c>
      <c r="K754" s="25" t="s">
        <v>308</v>
      </c>
      <c r="L754" s="25" t="s">
        <v>305</v>
      </c>
      <c r="M754" s="25" t="s">
        <v>305</v>
      </c>
      <c r="N754" s="25" t="s">
        <v>305</v>
      </c>
      <c r="O754" s="25" t="s">
        <v>305</v>
      </c>
      <c r="P754" s="25" t="s">
        <v>305</v>
      </c>
      <c r="Q754" s="25" t="s">
        <v>307</v>
      </c>
      <c r="R754" s="25" t="s">
        <v>306</v>
      </c>
      <c r="S754" s="25" t="s">
        <v>308</v>
      </c>
      <c r="T754" s="25" t="s">
        <v>305</v>
      </c>
      <c r="U754" s="25" t="s">
        <v>308</v>
      </c>
      <c r="V754" s="25" t="s">
        <v>309</v>
      </c>
      <c r="W754" s="149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7">
        <v>2</v>
      </c>
    </row>
    <row r="755" spans="1:65">
      <c r="A755" s="29"/>
      <c r="B755" s="18">
        <v>1</v>
      </c>
      <c r="C755" s="14">
        <v>1</v>
      </c>
      <c r="D755" s="210">
        <v>19.510000000000002</v>
      </c>
      <c r="E755" s="210">
        <v>18.589511275462286</v>
      </c>
      <c r="F755" s="210">
        <v>18.3</v>
      </c>
      <c r="G755" s="210">
        <v>18.5</v>
      </c>
      <c r="H755" s="211">
        <v>28.2</v>
      </c>
      <c r="I755" s="211">
        <v>31.199910613280402</v>
      </c>
      <c r="J755" s="210">
        <v>19.899999999999999</v>
      </c>
      <c r="K755" s="210">
        <v>17.100000000000001</v>
      </c>
      <c r="L755" s="210">
        <v>16.7</v>
      </c>
      <c r="M755" s="210">
        <v>17.7</v>
      </c>
      <c r="N755" s="210">
        <v>18.5</v>
      </c>
      <c r="O755" s="210">
        <v>17.3</v>
      </c>
      <c r="P755" s="210">
        <v>17</v>
      </c>
      <c r="Q755" s="211">
        <v>24.519779101390711</v>
      </c>
      <c r="R755" s="210">
        <v>20.9</v>
      </c>
      <c r="S755" s="210">
        <v>19.5</v>
      </c>
      <c r="T755" s="210">
        <v>19.2</v>
      </c>
      <c r="U755" s="210">
        <v>18.2</v>
      </c>
      <c r="V755" s="210">
        <v>19.28</v>
      </c>
      <c r="W755" s="213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  <c r="AK755" s="214"/>
      <c r="AL755" s="214"/>
      <c r="AM755" s="214"/>
      <c r="AN755" s="214"/>
      <c r="AO755" s="214"/>
      <c r="AP755" s="214"/>
      <c r="AQ755" s="214"/>
      <c r="AR755" s="214"/>
      <c r="AS755" s="214"/>
      <c r="AT755" s="214"/>
      <c r="AU755" s="214"/>
      <c r="AV755" s="214"/>
      <c r="AW755" s="214"/>
      <c r="AX755" s="214"/>
      <c r="AY755" s="214"/>
      <c r="AZ755" s="214"/>
      <c r="BA755" s="214"/>
      <c r="BB755" s="214"/>
      <c r="BC755" s="214"/>
      <c r="BD755" s="214"/>
      <c r="BE755" s="214"/>
      <c r="BF755" s="214"/>
      <c r="BG755" s="214"/>
      <c r="BH755" s="214"/>
      <c r="BI755" s="214"/>
      <c r="BJ755" s="214"/>
      <c r="BK755" s="214"/>
      <c r="BL755" s="214"/>
      <c r="BM755" s="215">
        <v>1</v>
      </c>
    </row>
    <row r="756" spans="1:65">
      <c r="A756" s="29"/>
      <c r="B756" s="19">
        <v>1</v>
      </c>
      <c r="C756" s="9">
        <v>2</v>
      </c>
      <c r="D756" s="216">
        <v>19.690000000000001</v>
      </c>
      <c r="E756" s="216">
        <v>19.513707869137935</v>
      </c>
      <c r="F756" s="216">
        <v>18.5</v>
      </c>
      <c r="G756" s="216">
        <v>19.399999999999999</v>
      </c>
      <c r="H756" s="217">
        <v>27.6</v>
      </c>
      <c r="I756" s="217">
        <v>31.717752845447198</v>
      </c>
      <c r="J756" s="216">
        <v>19.600000000000001</v>
      </c>
      <c r="K756" s="216">
        <v>17.399999999999999</v>
      </c>
      <c r="L756" s="216">
        <v>17.399999999999999</v>
      </c>
      <c r="M756" s="216">
        <v>18.8</v>
      </c>
      <c r="N756" s="216">
        <v>16.899999999999999</v>
      </c>
      <c r="O756" s="216">
        <v>17.7</v>
      </c>
      <c r="P756" s="216">
        <v>16.5</v>
      </c>
      <c r="Q756" s="217">
        <v>23.534870501022311</v>
      </c>
      <c r="R756" s="216">
        <v>20.2</v>
      </c>
      <c r="S756" s="216">
        <v>19.600000000000001</v>
      </c>
      <c r="T756" s="216">
        <v>19.5</v>
      </c>
      <c r="U756" s="216">
        <v>20.13</v>
      </c>
      <c r="V756" s="216">
        <v>17.93</v>
      </c>
      <c r="W756" s="213"/>
      <c r="X756" s="214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  <c r="AK756" s="214"/>
      <c r="AL756" s="214"/>
      <c r="AM756" s="214"/>
      <c r="AN756" s="214"/>
      <c r="AO756" s="214"/>
      <c r="AP756" s="214"/>
      <c r="AQ756" s="214"/>
      <c r="AR756" s="214"/>
      <c r="AS756" s="214"/>
      <c r="AT756" s="214"/>
      <c r="AU756" s="214"/>
      <c r="AV756" s="214"/>
      <c r="AW756" s="214"/>
      <c r="AX756" s="214"/>
      <c r="AY756" s="214"/>
      <c r="AZ756" s="214"/>
      <c r="BA756" s="214"/>
      <c r="BB756" s="214"/>
      <c r="BC756" s="214"/>
      <c r="BD756" s="214"/>
      <c r="BE756" s="214"/>
      <c r="BF756" s="214"/>
      <c r="BG756" s="214"/>
      <c r="BH756" s="214"/>
      <c r="BI756" s="214"/>
      <c r="BJ756" s="214"/>
      <c r="BK756" s="214"/>
      <c r="BL756" s="214"/>
      <c r="BM756" s="215">
        <v>34</v>
      </c>
    </row>
    <row r="757" spans="1:65">
      <c r="A757" s="29"/>
      <c r="B757" s="19">
        <v>1</v>
      </c>
      <c r="C757" s="9">
        <v>3</v>
      </c>
      <c r="D757" s="216">
        <v>19.579999999999998</v>
      </c>
      <c r="E757" s="216">
        <v>19.314605706197767</v>
      </c>
      <c r="F757" s="216">
        <v>18.100000000000001</v>
      </c>
      <c r="G757" s="216">
        <v>17.399999999999999</v>
      </c>
      <c r="H757" s="217">
        <v>26.1</v>
      </c>
      <c r="I757" s="217">
        <v>31.461445437463205</v>
      </c>
      <c r="J757" s="216">
        <v>20.2</v>
      </c>
      <c r="K757" s="216">
        <v>16.3</v>
      </c>
      <c r="L757" s="216">
        <v>16.899999999999999</v>
      </c>
      <c r="M757" s="216">
        <v>18</v>
      </c>
      <c r="N757" s="216">
        <v>19.3</v>
      </c>
      <c r="O757" s="216">
        <v>18.5</v>
      </c>
      <c r="P757" s="216">
        <v>16.5</v>
      </c>
      <c r="Q757" s="217">
        <v>24.013393558935711</v>
      </c>
      <c r="R757" s="216">
        <v>19.3</v>
      </c>
      <c r="S757" s="216">
        <v>20</v>
      </c>
      <c r="T757" s="216">
        <v>19.399999999999999</v>
      </c>
      <c r="U757" s="216">
        <v>18.989999999999998</v>
      </c>
      <c r="V757" s="216">
        <v>18.989999999999998</v>
      </c>
      <c r="W757" s="213"/>
      <c r="X757" s="214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  <c r="AK757" s="214"/>
      <c r="AL757" s="214"/>
      <c r="AM757" s="214"/>
      <c r="AN757" s="214"/>
      <c r="AO757" s="214"/>
      <c r="AP757" s="214"/>
      <c r="AQ757" s="214"/>
      <c r="AR757" s="214"/>
      <c r="AS757" s="214"/>
      <c r="AT757" s="214"/>
      <c r="AU757" s="214"/>
      <c r="AV757" s="214"/>
      <c r="AW757" s="214"/>
      <c r="AX757" s="214"/>
      <c r="AY757" s="214"/>
      <c r="AZ757" s="214"/>
      <c r="BA757" s="214"/>
      <c r="BB757" s="214"/>
      <c r="BC757" s="214"/>
      <c r="BD757" s="214"/>
      <c r="BE757" s="214"/>
      <c r="BF757" s="214"/>
      <c r="BG757" s="214"/>
      <c r="BH757" s="214"/>
      <c r="BI757" s="214"/>
      <c r="BJ757" s="214"/>
      <c r="BK757" s="214"/>
      <c r="BL757" s="214"/>
      <c r="BM757" s="215">
        <v>16</v>
      </c>
    </row>
    <row r="758" spans="1:65">
      <c r="A758" s="29"/>
      <c r="B758" s="19">
        <v>1</v>
      </c>
      <c r="C758" s="9">
        <v>4</v>
      </c>
      <c r="D758" s="216">
        <v>19.82</v>
      </c>
      <c r="E758" s="216">
        <v>19.129544416139815</v>
      </c>
      <c r="F758" s="216">
        <v>18.100000000000001</v>
      </c>
      <c r="G758" s="216">
        <v>17.899999999999999</v>
      </c>
      <c r="H758" s="217">
        <v>29.8</v>
      </c>
      <c r="I758" s="217">
        <v>31.081113122780604</v>
      </c>
      <c r="J758" s="216">
        <v>19.600000000000001</v>
      </c>
      <c r="K758" s="216">
        <v>17.5</v>
      </c>
      <c r="L758" s="216">
        <v>17.100000000000001</v>
      </c>
      <c r="M758" s="216">
        <v>18.5</v>
      </c>
      <c r="N758" s="216">
        <v>18.7</v>
      </c>
      <c r="O758" s="216">
        <v>17</v>
      </c>
      <c r="P758" s="216">
        <v>16.899999999999999</v>
      </c>
      <c r="Q758" s="217">
        <v>23.690799809275713</v>
      </c>
      <c r="R758" s="216">
        <v>19.7</v>
      </c>
      <c r="S758" s="216">
        <v>20</v>
      </c>
      <c r="T758" s="216">
        <v>19.2</v>
      </c>
      <c r="U758" s="216">
        <v>21.08</v>
      </c>
      <c r="V758" s="216">
        <v>17.649999999999999</v>
      </c>
      <c r="W758" s="213"/>
      <c r="X758" s="214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  <c r="AK758" s="214"/>
      <c r="AL758" s="214"/>
      <c r="AM758" s="214"/>
      <c r="AN758" s="214"/>
      <c r="AO758" s="214"/>
      <c r="AP758" s="214"/>
      <c r="AQ758" s="214"/>
      <c r="AR758" s="214"/>
      <c r="AS758" s="214"/>
      <c r="AT758" s="214"/>
      <c r="AU758" s="214"/>
      <c r="AV758" s="214"/>
      <c r="AW758" s="214"/>
      <c r="AX758" s="214"/>
      <c r="AY758" s="214"/>
      <c r="AZ758" s="214"/>
      <c r="BA758" s="214"/>
      <c r="BB758" s="214"/>
      <c r="BC758" s="214"/>
      <c r="BD758" s="214"/>
      <c r="BE758" s="214"/>
      <c r="BF758" s="214"/>
      <c r="BG758" s="214"/>
      <c r="BH758" s="214"/>
      <c r="BI758" s="214"/>
      <c r="BJ758" s="214"/>
      <c r="BK758" s="214"/>
      <c r="BL758" s="214"/>
      <c r="BM758" s="215">
        <v>18.607025587313156</v>
      </c>
    </row>
    <row r="759" spans="1:65">
      <c r="A759" s="29"/>
      <c r="B759" s="19">
        <v>1</v>
      </c>
      <c r="C759" s="9">
        <v>5</v>
      </c>
      <c r="D759" s="216">
        <v>19.829999999999998</v>
      </c>
      <c r="E759" s="216">
        <v>19.282014076035722</v>
      </c>
      <c r="F759" s="218">
        <v>17.100000000000001</v>
      </c>
      <c r="G759" s="216">
        <v>18.899999999999999</v>
      </c>
      <c r="H759" s="217">
        <v>26.1</v>
      </c>
      <c r="I759" s="217">
        <v>31.317023070798005</v>
      </c>
      <c r="J759" s="216">
        <v>19.600000000000001</v>
      </c>
      <c r="K759" s="216">
        <v>17.8</v>
      </c>
      <c r="L759" s="216">
        <v>17</v>
      </c>
      <c r="M759" s="216">
        <v>18.399999999999999</v>
      </c>
      <c r="N759" s="216">
        <v>17</v>
      </c>
      <c r="O759" s="216">
        <v>18.600000000000001</v>
      </c>
      <c r="P759" s="216">
        <v>16</v>
      </c>
      <c r="Q759" s="217">
        <v>24.377674084908811</v>
      </c>
      <c r="R759" s="216">
        <v>20</v>
      </c>
      <c r="S759" s="216">
        <v>19.899999999999999</v>
      </c>
      <c r="T759" s="216">
        <v>19.2</v>
      </c>
      <c r="U759" s="216">
        <v>19.7</v>
      </c>
      <c r="V759" s="216">
        <v>18.739999999999998</v>
      </c>
      <c r="W759" s="213"/>
      <c r="X759" s="214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  <c r="AK759" s="214"/>
      <c r="AL759" s="214"/>
      <c r="AM759" s="214"/>
      <c r="AN759" s="214"/>
      <c r="AO759" s="214"/>
      <c r="AP759" s="214"/>
      <c r="AQ759" s="214"/>
      <c r="AR759" s="214"/>
      <c r="AS759" s="214"/>
      <c r="AT759" s="214"/>
      <c r="AU759" s="214"/>
      <c r="AV759" s="214"/>
      <c r="AW759" s="214"/>
      <c r="AX759" s="214"/>
      <c r="AY759" s="214"/>
      <c r="AZ759" s="214"/>
      <c r="BA759" s="214"/>
      <c r="BB759" s="214"/>
      <c r="BC759" s="214"/>
      <c r="BD759" s="214"/>
      <c r="BE759" s="214"/>
      <c r="BF759" s="214"/>
      <c r="BG759" s="214"/>
      <c r="BH759" s="214"/>
      <c r="BI759" s="214"/>
      <c r="BJ759" s="214"/>
      <c r="BK759" s="214"/>
      <c r="BL759" s="214"/>
      <c r="BM759" s="215">
        <v>102</v>
      </c>
    </row>
    <row r="760" spans="1:65">
      <c r="A760" s="29"/>
      <c r="B760" s="19">
        <v>1</v>
      </c>
      <c r="C760" s="9">
        <v>6</v>
      </c>
      <c r="D760" s="216">
        <v>19.739999999999998</v>
      </c>
      <c r="E760" s="216">
        <v>18.965073039089468</v>
      </c>
      <c r="F760" s="216">
        <v>17.899999999999999</v>
      </c>
      <c r="G760" s="216">
        <v>18.5</v>
      </c>
      <c r="H760" s="217">
        <v>28.7</v>
      </c>
      <c r="I760" s="217">
        <v>31.241142542917203</v>
      </c>
      <c r="J760" s="216">
        <v>20.3</v>
      </c>
      <c r="K760" s="216">
        <v>17.100000000000001</v>
      </c>
      <c r="L760" s="216">
        <v>16.899999999999999</v>
      </c>
      <c r="M760" s="216">
        <v>18.5</v>
      </c>
      <c r="N760" s="216">
        <v>20.2</v>
      </c>
      <c r="O760" s="216">
        <v>17.5</v>
      </c>
      <c r="P760" s="216">
        <v>17</v>
      </c>
      <c r="Q760" s="217">
        <v>24.953998421381311</v>
      </c>
      <c r="R760" s="216">
        <v>18</v>
      </c>
      <c r="S760" s="216">
        <v>19.7</v>
      </c>
      <c r="T760" s="216">
        <v>19.8</v>
      </c>
      <c r="U760" s="216">
        <v>19.53</v>
      </c>
      <c r="V760" s="216">
        <v>18.91</v>
      </c>
      <c r="W760" s="213"/>
      <c r="X760" s="214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  <c r="AK760" s="214"/>
      <c r="AL760" s="214"/>
      <c r="AM760" s="214"/>
      <c r="AN760" s="214"/>
      <c r="AO760" s="214"/>
      <c r="AP760" s="214"/>
      <c r="AQ760" s="214"/>
      <c r="AR760" s="214"/>
      <c r="AS760" s="214"/>
      <c r="AT760" s="214"/>
      <c r="AU760" s="214"/>
      <c r="AV760" s="214"/>
      <c r="AW760" s="214"/>
      <c r="AX760" s="214"/>
      <c r="AY760" s="214"/>
      <c r="AZ760" s="214"/>
      <c r="BA760" s="214"/>
      <c r="BB760" s="214"/>
      <c r="BC760" s="214"/>
      <c r="BD760" s="214"/>
      <c r="BE760" s="214"/>
      <c r="BF760" s="214"/>
      <c r="BG760" s="214"/>
      <c r="BH760" s="214"/>
      <c r="BI760" s="214"/>
      <c r="BJ760" s="214"/>
      <c r="BK760" s="214"/>
      <c r="BL760" s="214"/>
      <c r="BM760" s="219"/>
    </row>
    <row r="761" spans="1:65">
      <c r="A761" s="29"/>
      <c r="B761" s="20" t="s">
        <v>269</v>
      </c>
      <c r="C761" s="12"/>
      <c r="D761" s="220">
        <v>19.694999999999997</v>
      </c>
      <c r="E761" s="220">
        <v>19.132409397010502</v>
      </c>
      <c r="F761" s="220">
        <v>18</v>
      </c>
      <c r="G761" s="220">
        <v>18.433333333333334</v>
      </c>
      <c r="H761" s="220">
        <v>27.75</v>
      </c>
      <c r="I761" s="220">
        <v>31.336397938781104</v>
      </c>
      <c r="J761" s="220">
        <v>19.866666666666667</v>
      </c>
      <c r="K761" s="220">
        <v>17.2</v>
      </c>
      <c r="L761" s="220">
        <v>17</v>
      </c>
      <c r="M761" s="220">
        <v>18.316666666666666</v>
      </c>
      <c r="N761" s="220">
        <v>18.433333333333334</v>
      </c>
      <c r="O761" s="220">
        <v>17.766666666666666</v>
      </c>
      <c r="P761" s="220">
        <v>16.650000000000002</v>
      </c>
      <c r="Q761" s="220">
        <v>24.18175257948576</v>
      </c>
      <c r="R761" s="220">
        <v>19.683333333333334</v>
      </c>
      <c r="S761" s="220">
        <v>19.783333333333335</v>
      </c>
      <c r="T761" s="220">
        <v>19.383333333333333</v>
      </c>
      <c r="U761" s="220">
        <v>19.605</v>
      </c>
      <c r="V761" s="220">
        <v>18.583333333333332</v>
      </c>
      <c r="W761" s="213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  <c r="AK761" s="214"/>
      <c r="AL761" s="214"/>
      <c r="AM761" s="214"/>
      <c r="AN761" s="214"/>
      <c r="AO761" s="214"/>
      <c r="AP761" s="214"/>
      <c r="AQ761" s="214"/>
      <c r="AR761" s="214"/>
      <c r="AS761" s="214"/>
      <c r="AT761" s="214"/>
      <c r="AU761" s="214"/>
      <c r="AV761" s="214"/>
      <c r="AW761" s="214"/>
      <c r="AX761" s="214"/>
      <c r="AY761" s="214"/>
      <c r="AZ761" s="214"/>
      <c r="BA761" s="214"/>
      <c r="BB761" s="214"/>
      <c r="BC761" s="214"/>
      <c r="BD761" s="214"/>
      <c r="BE761" s="214"/>
      <c r="BF761" s="214"/>
      <c r="BG761" s="214"/>
      <c r="BH761" s="214"/>
      <c r="BI761" s="214"/>
      <c r="BJ761" s="214"/>
      <c r="BK761" s="214"/>
      <c r="BL761" s="214"/>
      <c r="BM761" s="219"/>
    </row>
    <row r="762" spans="1:65">
      <c r="A762" s="29"/>
      <c r="B762" s="3" t="s">
        <v>270</v>
      </c>
      <c r="C762" s="28"/>
      <c r="D762" s="216">
        <v>19.715</v>
      </c>
      <c r="E762" s="216">
        <v>19.205779246087769</v>
      </c>
      <c r="F762" s="216">
        <v>18.100000000000001</v>
      </c>
      <c r="G762" s="216">
        <v>18.5</v>
      </c>
      <c r="H762" s="216">
        <v>27.9</v>
      </c>
      <c r="I762" s="216">
        <v>31.279082806857602</v>
      </c>
      <c r="J762" s="216">
        <v>19.75</v>
      </c>
      <c r="K762" s="216">
        <v>17.25</v>
      </c>
      <c r="L762" s="216">
        <v>16.95</v>
      </c>
      <c r="M762" s="216">
        <v>18.45</v>
      </c>
      <c r="N762" s="216">
        <v>18.600000000000001</v>
      </c>
      <c r="O762" s="216">
        <v>17.600000000000001</v>
      </c>
      <c r="P762" s="216">
        <v>16.7</v>
      </c>
      <c r="Q762" s="216">
        <v>24.195533821922261</v>
      </c>
      <c r="R762" s="216">
        <v>19.850000000000001</v>
      </c>
      <c r="S762" s="216">
        <v>19.799999999999997</v>
      </c>
      <c r="T762" s="216">
        <v>19.299999999999997</v>
      </c>
      <c r="U762" s="216">
        <v>19.615000000000002</v>
      </c>
      <c r="V762" s="216">
        <v>18.824999999999999</v>
      </c>
      <c r="W762" s="213"/>
      <c r="X762" s="214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  <c r="AK762" s="214"/>
      <c r="AL762" s="214"/>
      <c r="AM762" s="214"/>
      <c r="AN762" s="214"/>
      <c r="AO762" s="214"/>
      <c r="AP762" s="214"/>
      <c r="AQ762" s="214"/>
      <c r="AR762" s="214"/>
      <c r="AS762" s="214"/>
      <c r="AT762" s="214"/>
      <c r="AU762" s="214"/>
      <c r="AV762" s="214"/>
      <c r="AW762" s="214"/>
      <c r="AX762" s="214"/>
      <c r="AY762" s="214"/>
      <c r="AZ762" s="214"/>
      <c r="BA762" s="214"/>
      <c r="BB762" s="214"/>
      <c r="BC762" s="214"/>
      <c r="BD762" s="214"/>
      <c r="BE762" s="214"/>
      <c r="BF762" s="214"/>
      <c r="BG762" s="214"/>
      <c r="BH762" s="214"/>
      <c r="BI762" s="214"/>
      <c r="BJ762" s="214"/>
      <c r="BK762" s="214"/>
      <c r="BL762" s="214"/>
      <c r="BM762" s="219"/>
    </row>
    <row r="763" spans="1:65">
      <c r="A763" s="29"/>
      <c r="B763" s="3" t="s">
        <v>271</v>
      </c>
      <c r="C763" s="28"/>
      <c r="D763" s="23">
        <v>0.12911235417263467</v>
      </c>
      <c r="E763" s="23">
        <v>0.32363980444088242</v>
      </c>
      <c r="F763" s="23">
        <v>0.48579831205964447</v>
      </c>
      <c r="G763" s="23">
        <v>0.7089898917944224</v>
      </c>
      <c r="H763" s="23">
        <v>1.4679918255903193</v>
      </c>
      <c r="I763" s="23">
        <v>0.22552895380338636</v>
      </c>
      <c r="J763" s="23">
        <v>0.32041639575194375</v>
      </c>
      <c r="K763" s="23">
        <v>0.51380930314660489</v>
      </c>
      <c r="L763" s="23">
        <v>0.2366431913239847</v>
      </c>
      <c r="M763" s="23">
        <v>0.39707262140151001</v>
      </c>
      <c r="N763" s="23">
        <v>1.2925427136720344</v>
      </c>
      <c r="O763" s="23">
        <v>0.65012819248719478</v>
      </c>
      <c r="P763" s="23">
        <v>0.3937003937005904</v>
      </c>
      <c r="Q763" s="23">
        <v>0.53606839338615042</v>
      </c>
      <c r="R763" s="23">
        <v>0.98268340103344876</v>
      </c>
      <c r="S763" s="23">
        <v>0.21369760566432772</v>
      </c>
      <c r="T763" s="23">
        <v>0.24013884872437224</v>
      </c>
      <c r="U763" s="23">
        <v>0.98164657591212512</v>
      </c>
      <c r="V763" s="23">
        <v>0.64497028355317831</v>
      </c>
      <c r="W763" s="149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29"/>
      <c r="B764" s="3" t="s">
        <v>86</v>
      </c>
      <c r="C764" s="28"/>
      <c r="D764" s="13">
        <v>6.5555904631954655E-3</v>
      </c>
      <c r="E764" s="13">
        <v>1.6915789210085172E-2</v>
      </c>
      <c r="F764" s="13">
        <v>2.6988795114424691E-2</v>
      </c>
      <c r="G764" s="13">
        <v>3.8462381110004829E-2</v>
      </c>
      <c r="H764" s="13">
        <v>5.2900606327579071E-2</v>
      </c>
      <c r="I764" s="13">
        <v>7.1970286516012628E-3</v>
      </c>
      <c r="J764" s="13">
        <v>1.612834206805086E-2</v>
      </c>
      <c r="K764" s="13">
        <v>2.9872633903872379E-2</v>
      </c>
      <c r="L764" s="13">
        <v>1.3920187724940277E-2</v>
      </c>
      <c r="M764" s="13">
        <v>2.1678214089254414E-2</v>
      </c>
      <c r="N764" s="13">
        <v>7.0119857884558823E-2</v>
      </c>
      <c r="O764" s="13">
        <v>3.6592581190648864E-2</v>
      </c>
      <c r="P764" s="13">
        <v>2.3645669291326749E-2</v>
      </c>
      <c r="Q764" s="13">
        <v>2.2168301971665871E-2</v>
      </c>
      <c r="R764" s="13">
        <v>4.9924643574942355E-2</v>
      </c>
      <c r="S764" s="13">
        <v>1.0801900876040153E-2</v>
      </c>
      <c r="T764" s="13">
        <v>1.2388934585952137E-2</v>
      </c>
      <c r="U764" s="13">
        <v>5.007123570069498E-2</v>
      </c>
      <c r="V764" s="13">
        <v>3.4706921088063412E-2</v>
      </c>
      <c r="W764" s="149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29"/>
      <c r="B765" s="3" t="s">
        <v>272</v>
      </c>
      <c r="C765" s="28"/>
      <c r="D765" s="13">
        <v>5.8471162281232836E-2</v>
      </c>
      <c r="E765" s="13">
        <v>2.8235776171317228E-2</v>
      </c>
      <c r="F765" s="13">
        <v>-3.2623461738400805E-2</v>
      </c>
      <c r="G765" s="13">
        <v>-9.3347672987698083E-3</v>
      </c>
      <c r="H765" s="13">
        <v>0.49137216315329879</v>
      </c>
      <c r="I765" s="13">
        <v>0.684116453311443</v>
      </c>
      <c r="J765" s="13">
        <v>6.7697068155394557E-2</v>
      </c>
      <c r="K765" s="13">
        <v>-7.56179745500275E-2</v>
      </c>
      <c r="L765" s="13">
        <v>-8.6366602752934174E-2</v>
      </c>
      <c r="M765" s="13">
        <v>-1.560480041713197E-2</v>
      </c>
      <c r="N765" s="13">
        <v>-9.3347672987698083E-3</v>
      </c>
      <c r="O765" s="13">
        <v>-4.516352797512535E-2</v>
      </c>
      <c r="P765" s="13">
        <v>-0.10517670210802066</v>
      </c>
      <c r="Q765" s="13">
        <v>0.29960333885785717</v>
      </c>
      <c r="R765" s="13">
        <v>5.7844158969396764E-2</v>
      </c>
      <c r="S765" s="13">
        <v>6.3218473070850267E-2</v>
      </c>
      <c r="T765" s="13">
        <v>4.172121666503692E-2</v>
      </c>
      <c r="U765" s="13">
        <v>5.3634279589925171E-2</v>
      </c>
      <c r="V765" s="13">
        <v>-1.2732961465898862E-3</v>
      </c>
      <c r="W765" s="149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29"/>
      <c r="B766" s="45" t="s">
        <v>273</v>
      </c>
      <c r="C766" s="46"/>
      <c r="D766" s="44">
        <v>0.52</v>
      </c>
      <c r="E766" s="44">
        <v>0</v>
      </c>
      <c r="F766" s="44">
        <v>1.04</v>
      </c>
      <c r="G766" s="44">
        <v>0.64</v>
      </c>
      <c r="H766" s="44">
        <v>7.91</v>
      </c>
      <c r="I766" s="44">
        <v>11.21</v>
      </c>
      <c r="J766" s="44">
        <v>0.67</v>
      </c>
      <c r="K766" s="44">
        <v>1.77</v>
      </c>
      <c r="L766" s="44">
        <v>1.96</v>
      </c>
      <c r="M766" s="44">
        <v>0.75</v>
      </c>
      <c r="N766" s="44">
        <v>0.64</v>
      </c>
      <c r="O766" s="44">
        <v>1.25</v>
      </c>
      <c r="P766" s="44">
        <v>2.2799999999999998</v>
      </c>
      <c r="Q766" s="44">
        <v>4.6399999999999997</v>
      </c>
      <c r="R766" s="44">
        <v>0.51</v>
      </c>
      <c r="S766" s="44">
        <v>0.6</v>
      </c>
      <c r="T766" s="44">
        <v>0.23</v>
      </c>
      <c r="U766" s="44">
        <v>0.43</v>
      </c>
      <c r="V766" s="44">
        <v>0.5</v>
      </c>
      <c r="W766" s="149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B767" s="3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BM767" s="55"/>
    </row>
    <row r="768" spans="1:65" ht="15">
      <c r="B768" s="8" t="s">
        <v>523</v>
      </c>
      <c r="BM768" s="27" t="s">
        <v>66</v>
      </c>
    </row>
    <row r="769" spans="1:65" ht="15">
      <c r="A769" s="24" t="s">
        <v>59</v>
      </c>
      <c r="B769" s="18" t="s">
        <v>110</v>
      </c>
      <c r="C769" s="15" t="s">
        <v>111</v>
      </c>
      <c r="D769" s="16" t="s">
        <v>234</v>
      </c>
      <c r="E769" s="17" t="s">
        <v>234</v>
      </c>
      <c r="F769" s="17" t="s">
        <v>234</v>
      </c>
      <c r="G769" s="17" t="s">
        <v>234</v>
      </c>
      <c r="H769" s="17" t="s">
        <v>234</v>
      </c>
      <c r="I769" s="17" t="s">
        <v>234</v>
      </c>
      <c r="J769" s="17" t="s">
        <v>234</v>
      </c>
      <c r="K769" s="17" t="s">
        <v>234</v>
      </c>
      <c r="L769" s="17" t="s">
        <v>234</v>
      </c>
      <c r="M769" s="17" t="s">
        <v>234</v>
      </c>
      <c r="N769" s="17" t="s">
        <v>234</v>
      </c>
      <c r="O769" s="17" t="s">
        <v>234</v>
      </c>
      <c r="P769" s="17" t="s">
        <v>234</v>
      </c>
      <c r="Q769" s="17" t="s">
        <v>234</v>
      </c>
      <c r="R769" s="17" t="s">
        <v>234</v>
      </c>
      <c r="S769" s="17" t="s">
        <v>234</v>
      </c>
      <c r="T769" s="149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7">
        <v>1</v>
      </c>
    </row>
    <row r="770" spans="1:65">
      <c r="A770" s="29"/>
      <c r="B770" s="19" t="s">
        <v>235</v>
      </c>
      <c r="C770" s="9" t="s">
        <v>235</v>
      </c>
      <c r="D770" s="147" t="s">
        <v>238</v>
      </c>
      <c r="E770" s="148" t="s">
        <v>239</v>
      </c>
      <c r="F770" s="148" t="s">
        <v>242</v>
      </c>
      <c r="G770" s="148" t="s">
        <v>244</v>
      </c>
      <c r="H770" s="148" t="s">
        <v>247</v>
      </c>
      <c r="I770" s="148" t="s">
        <v>248</v>
      </c>
      <c r="J770" s="148" t="s">
        <v>250</v>
      </c>
      <c r="K770" s="148" t="s">
        <v>251</v>
      </c>
      <c r="L770" s="148" t="s">
        <v>252</v>
      </c>
      <c r="M770" s="148" t="s">
        <v>253</v>
      </c>
      <c r="N770" s="148" t="s">
        <v>254</v>
      </c>
      <c r="O770" s="148" t="s">
        <v>255</v>
      </c>
      <c r="P770" s="148" t="s">
        <v>257</v>
      </c>
      <c r="Q770" s="148" t="s">
        <v>260</v>
      </c>
      <c r="R770" s="148" t="s">
        <v>261</v>
      </c>
      <c r="S770" s="148" t="s">
        <v>263</v>
      </c>
      <c r="T770" s="149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7" t="s">
        <v>3</v>
      </c>
    </row>
    <row r="771" spans="1:65">
      <c r="A771" s="29"/>
      <c r="B771" s="19"/>
      <c r="C771" s="9"/>
      <c r="D771" s="10" t="s">
        <v>276</v>
      </c>
      <c r="E771" s="11" t="s">
        <v>276</v>
      </c>
      <c r="F771" s="11" t="s">
        <v>278</v>
      </c>
      <c r="G771" s="11" t="s">
        <v>278</v>
      </c>
      <c r="H771" s="11" t="s">
        <v>278</v>
      </c>
      <c r="I771" s="11" t="s">
        <v>278</v>
      </c>
      <c r="J771" s="11" t="s">
        <v>276</v>
      </c>
      <c r="K771" s="11" t="s">
        <v>276</v>
      </c>
      <c r="L771" s="11" t="s">
        <v>276</v>
      </c>
      <c r="M771" s="11" t="s">
        <v>276</v>
      </c>
      <c r="N771" s="11" t="s">
        <v>276</v>
      </c>
      <c r="O771" s="11" t="s">
        <v>278</v>
      </c>
      <c r="P771" s="11" t="s">
        <v>276</v>
      </c>
      <c r="Q771" s="11" t="s">
        <v>278</v>
      </c>
      <c r="R771" s="11" t="s">
        <v>278</v>
      </c>
      <c r="S771" s="11" t="s">
        <v>276</v>
      </c>
      <c r="T771" s="149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7">
        <v>3</v>
      </c>
    </row>
    <row r="772" spans="1:65">
      <c r="A772" s="29"/>
      <c r="B772" s="19"/>
      <c r="C772" s="9"/>
      <c r="D772" s="25" t="s">
        <v>116</v>
      </c>
      <c r="E772" s="25" t="s">
        <v>306</v>
      </c>
      <c r="F772" s="25" t="s">
        <v>305</v>
      </c>
      <c r="G772" s="25" t="s">
        <v>307</v>
      </c>
      <c r="H772" s="25" t="s">
        <v>308</v>
      </c>
      <c r="I772" s="25" t="s">
        <v>308</v>
      </c>
      <c r="J772" s="25" t="s">
        <v>305</v>
      </c>
      <c r="K772" s="25" t="s">
        <v>305</v>
      </c>
      <c r="L772" s="25" t="s">
        <v>305</v>
      </c>
      <c r="M772" s="25" t="s">
        <v>305</v>
      </c>
      <c r="N772" s="25" t="s">
        <v>305</v>
      </c>
      <c r="O772" s="25" t="s">
        <v>307</v>
      </c>
      <c r="P772" s="25" t="s">
        <v>306</v>
      </c>
      <c r="Q772" s="25" t="s">
        <v>308</v>
      </c>
      <c r="R772" s="25" t="s">
        <v>305</v>
      </c>
      <c r="S772" s="25" t="s">
        <v>116</v>
      </c>
      <c r="T772" s="149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7">
        <v>3</v>
      </c>
    </row>
    <row r="773" spans="1:65">
      <c r="A773" s="29"/>
      <c r="B773" s="18">
        <v>1</v>
      </c>
      <c r="C773" s="14">
        <v>1</v>
      </c>
      <c r="D773" s="200" t="s">
        <v>321</v>
      </c>
      <c r="E773" s="207" t="s">
        <v>105</v>
      </c>
      <c r="F773" s="200" t="s">
        <v>321</v>
      </c>
      <c r="G773" s="207" t="s">
        <v>294</v>
      </c>
      <c r="H773" s="207" t="s">
        <v>322</v>
      </c>
      <c r="I773" s="200" t="s">
        <v>295</v>
      </c>
      <c r="J773" s="200">
        <v>1E-3</v>
      </c>
      <c r="K773" s="200">
        <v>1E-3</v>
      </c>
      <c r="L773" s="200">
        <v>1E-3</v>
      </c>
      <c r="M773" s="200">
        <v>1E-3</v>
      </c>
      <c r="N773" s="200">
        <v>1E-3</v>
      </c>
      <c r="O773" s="207" t="s">
        <v>294</v>
      </c>
      <c r="P773" s="200" t="s">
        <v>212</v>
      </c>
      <c r="Q773" s="200">
        <v>2E-3</v>
      </c>
      <c r="R773" s="200">
        <v>1E-3</v>
      </c>
      <c r="S773" s="200" t="s">
        <v>321</v>
      </c>
      <c r="T773" s="201"/>
      <c r="U773" s="202"/>
      <c r="V773" s="202"/>
      <c r="W773" s="202"/>
      <c r="X773" s="202"/>
      <c r="Y773" s="202"/>
      <c r="Z773" s="202"/>
      <c r="AA773" s="202"/>
      <c r="AB773" s="202"/>
      <c r="AC773" s="202"/>
      <c r="AD773" s="202"/>
      <c r="AE773" s="202"/>
      <c r="AF773" s="202"/>
      <c r="AG773" s="202"/>
      <c r="AH773" s="202"/>
      <c r="AI773" s="202"/>
      <c r="AJ773" s="202"/>
      <c r="AK773" s="202"/>
      <c r="AL773" s="202"/>
      <c r="AM773" s="202"/>
      <c r="AN773" s="202"/>
      <c r="AO773" s="202"/>
      <c r="AP773" s="202"/>
      <c r="AQ773" s="202"/>
      <c r="AR773" s="202"/>
      <c r="AS773" s="202"/>
      <c r="AT773" s="202"/>
      <c r="AU773" s="202"/>
      <c r="AV773" s="202"/>
      <c r="AW773" s="202"/>
      <c r="AX773" s="202"/>
      <c r="AY773" s="202"/>
      <c r="AZ773" s="202"/>
      <c r="BA773" s="202"/>
      <c r="BB773" s="202"/>
      <c r="BC773" s="202"/>
      <c r="BD773" s="202"/>
      <c r="BE773" s="202"/>
      <c r="BF773" s="202"/>
      <c r="BG773" s="202"/>
      <c r="BH773" s="202"/>
      <c r="BI773" s="202"/>
      <c r="BJ773" s="202"/>
      <c r="BK773" s="202"/>
      <c r="BL773" s="202"/>
      <c r="BM773" s="203">
        <v>1</v>
      </c>
    </row>
    <row r="774" spans="1:65">
      <c r="A774" s="29"/>
      <c r="B774" s="19">
        <v>1</v>
      </c>
      <c r="C774" s="9">
        <v>2</v>
      </c>
      <c r="D774" s="23" t="s">
        <v>321</v>
      </c>
      <c r="E774" s="208" t="s">
        <v>105</v>
      </c>
      <c r="F774" s="23" t="s">
        <v>321</v>
      </c>
      <c r="G774" s="208" t="s">
        <v>294</v>
      </c>
      <c r="H774" s="208" t="s">
        <v>322</v>
      </c>
      <c r="I774" s="23" t="s">
        <v>295</v>
      </c>
      <c r="J774" s="23">
        <v>1E-3</v>
      </c>
      <c r="K774" s="23">
        <v>1E-3</v>
      </c>
      <c r="L774" s="23">
        <v>1E-3</v>
      </c>
      <c r="M774" s="23">
        <v>1E-3</v>
      </c>
      <c r="N774" s="23">
        <v>1E-3</v>
      </c>
      <c r="O774" s="208" t="s">
        <v>294</v>
      </c>
      <c r="P774" s="23" t="s">
        <v>212</v>
      </c>
      <c r="Q774" s="23">
        <v>2E-3</v>
      </c>
      <c r="R774" s="23" t="s">
        <v>321</v>
      </c>
      <c r="S774" s="23" t="s">
        <v>321</v>
      </c>
      <c r="T774" s="201"/>
      <c r="U774" s="202"/>
      <c r="V774" s="202"/>
      <c r="W774" s="202"/>
      <c r="X774" s="202"/>
      <c r="Y774" s="202"/>
      <c r="Z774" s="202"/>
      <c r="AA774" s="202"/>
      <c r="AB774" s="202"/>
      <c r="AC774" s="202"/>
      <c r="AD774" s="202"/>
      <c r="AE774" s="202"/>
      <c r="AF774" s="202"/>
      <c r="AG774" s="202"/>
      <c r="AH774" s="202"/>
      <c r="AI774" s="202"/>
      <c r="AJ774" s="202"/>
      <c r="AK774" s="202"/>
      <c r="AL774" s="202"/>
      <c r="AM774" s="202"/>
      <c r="AN774" s="202"/>
      <c r="AO774" s="202"/>
      <c r="AP774" s="202"/>
      <c r="AQ774" s="202"/>
      <c r="AR774" s="202"/>
      <c r="AS774" s="202"/>
      <c r="AT774" s="202"/>
      <c r="AU774" s="202"/>
      <c r="AV774" s="202"/>
      <c r="AW774" s="202"/>
      <c r="AX774" s="202"/>
      <c r="AY774" s="202"/>
      <c r="AZ774" s="202"/>
      <c r="BA774" s="202"/>
      <c r="BB774" s="202"/>
      <c r="BC774" s="202"/>
      <c r="BD774" s="202"/>
      <c r="BE774" s="202"/>
      <c r="BF774" s="202"/>
      <c r="BG774" s="202"/>
      <c r="BH774" s="202"/>
      <c r="BI774" s="202"/>
      <c r="BJ774" s="202"/>
      <c r="BK774" s="202"/>
      <c r="BL774" s="202"/>
      <c r="BM774" s="203">
        <v>35</v>
      </c>
    </row>
    <row r="775" spans="1:65">
      <c r="A775" s="29"/>
      <c r="B775" s="19">
        <v>1</v>
      </c>
      <c r="C775" s="9">
        <v>3</v>
      </c>
      <c r="D775" s="23">
        <v>1E-3</v>
      </c>
      <c r="E775" s="208" t="s">
        <v>105</v>
      </c>
      <c r="F775" s="23" t="s">
        <v>321</v>
      </c>
      <c r="G775" s="208" t="s">
        <v>294</v>
      </c>
      <c r="H775" s="208" t="s">
        <v>322</v>
      </c>
      <c r="I775" s="23" t="s">
        <v>295</v>
      </c>
      <c r="J775" s="23">
        <v>1E-3</v>
      </c>
      <c r="K775" s="23" t="s">
        <v>321</v>
      </c>
      <c r="L775" s="23">
        <v>1E-3</v>
      </c>
      <c r="M775" s="23" t="s">
        <v>321</v>
      </c>
      <c r="N775" s="23">
        <v>1E-3</v>
      </c>
      <c r="O775" s="208" t="s">
        <v>294</v>
      </c>
      <c r="P775" s="23" t="s">
        <v>212</v>
      </c>
      <c r="Q775" s="23" t="s">
        <v>212</v>
      </c>
      <c r="R775" s="23" t="s">
        <v>321</v>
      </c>
      <c r="S775" s="23" t="s">
        <v>321</v>
      </c>
      <c r="T775" s="201"/>
      <c r="U775" s="202"/>
      <c r="V775" s="202"/>
      <c r="W775" s="202"/>
      <c r="X775" s="202"/>
      <c r="Y775" s="202"/>
      <c r="Z775" s="202"/>
      <c r="AA775" s="202"/>
      <c r="AB775" s="202"/>
      <c r="AC775" s="202"/>
      <c r="AD775" s="202"/>
      <c r="AE775" s="202"/>
      <c r="AF775" s="202"/>
      <c r="AG775" s="202"/>
      <c r="AH775" s="202"/>
      <c r="AI775" s="202"/>
      <c r="AJ775" s="202"/>
      <c r="AK775" s="202"/>
      <c r="AL775" s="202"/>
      <c r="AM775" s="202"/>
      <c r="AN775" s="202"/>
      <c r="AO775" s="202"/>
      <c r="AP775" s="202"/>
      <c r="AQ775" s="202"/>
      <c r="AR775" s="202"/>
      <c r="AS775" s="202"/>
      <c r="AT775" s="202"/>
      <c r="AU775" s="202"/>
      <c r="AV775" s="202"/>
      <c r="AW775" s="202"/>
      <c r="AX775" s="202"/>
      <c r="AY775" s="202"/>
      <c r="AZ775" s="202"/>
      <c r="BA775" s="202"/>
      <c r="BB775" s="202"/>
      <c r="BC775" s="202"/>
      <c r="BD775" s="202"/>
      <c r="BE775" s="202"/>
      <c r="BF775" s="202"/>
      <c r="BG775" s="202"/>
      <c r="BH775" s="202"/>
      <c r="BI775" s="202"/>
      <c r="BJ775" s="202"/>
      <c r="BK775" s="202"/>
      <c r="BL775" s="202"/>
      <c r="BM775" s="203">
        <v>16</v>
      </c>
    </row>
    <row r="776" spans="1:65">
      <c r="A776" s="29"/>
      <c r="B776" s="19">
        <v>1</v>
      </c>
      <c r="C776" s="9">
        <v>4</v>
      </c>
      <c r="D776" s="23" t="s">
        <v>321</v>
      </c>
      <c r="E776" s="208" t="s">
        <v>105</v>
      </c>
      <c r="F776" s="23" t="s">
        <v>321</v>
      </c>
      <c r="G776" s="208" t="s">
        <v>294</v>
      </c>
      <c r="H776" s="208" t="s">
        <v>322</v>
      </c>
      <c r="I776" s="23" t="s">
        <v>295</v>
      </c>
      <c r="J776" s="23">
        <v>1E-3</v>
      </c>
      <c r="K776" s="23">
        <v>1E-3</v>
      </c>
      <c r="L776" s="23">
        <v>1E-3</v>
      </c>
      <c r="M776" s="23" t="s">
        <v>321</v>
      </c>
      <c r="N776" s="23">
        <v>1E-3</v>
      </c>
      <c r="O776" s="208" t="s">
        <v>294</v>
      </c>
      <c r="P776" s="23" t="s">
        <v>212</v>
      </c>
      <c r="Q776" s="23">
        <v>2E-3</v>
      </c>
      <c r="R776" s="23" t="s">
        <v>321</v>
      </c>
      <c r="S776" s="23" t="s">
        <v>321</v>
      </c>
      <c r="T776" s="201"/>
      <c r="U776" s="202"/>
      <c r="V776" s="202"/>
      <c r="W776" s="202"/>
      <c r="X776" s="202"/>
      <c r="Y776" s="202"/>
      <c r="Z776" s="202"/>
      <c r="AA776" s="202"/>
      <c r="AB776" s="202"/>
      <c r="AC776" s="202"/>
      <c r="AD776" s="202"/>
      <c r="AE776" s="202"/>
      <c r="AF776" s="202"/>
      <c r="AG776" s="202"/>
      <c r="AH776" s="202"/>
      <c r="AI776" s="202"/>
      <c r="AJ776" s="202"/>
      <c r="AK776" s="202"/>
      <c r="AL776" s="202"/>
      <c r="AM776" s="202"/>
      <c r="AN776" s="202"/>
      <c r="AO776" s="202"/>
      <c r="AP776" s="202"/>
      <c r="AQ776" s="202"/>
      <c r="AR776" s="202"/>
      <c r="AS776" s="202"/>
      <c r="AT776" s="202"/>
      <c r="AU776" s="202"/>
      <c r="AV776" s="202"/>
      <c r="AW776" s="202"/>
      <c r="AX776" s="202"/>
      <c r="AY776" s="202"/>
      <c r="AZ776" s="202"/>
      <c r="BA776" s="202"/>
      <c r="BB776" s="202"/>
      <c r="BC776" s="202"/>
      <c r="BD776" s="202"/>
      <c r="BE776" s="202"/>
      <c r="BF776" s="202"/>
      <c r="BG776" s="202"/>
      <c r="BH776" s="202"/>
      <c r="BI776" s="202"/>
      <c r="BJ776" s="202"/>
      <c r="BK776" s="202"/>
      <c r="BL776" s="202"/>
      <c r="BM776" s="203" t="s">
        <v>212</v>
      </c>
    </row>
    <row r="777" spans="1:65">
      <c r="A777" s="29"/>
      <c r="B777" s="19">
        <v>1</v>
      </c>
      <c r="C777" s="9">
        <v>5</v>
      </c>
      <c r="D777" s="23" t="s">
        <v>321</v>
      </c>
      <c r="E777" s="208" t="s">
        <v>105</v>
      </c>
      <c r="F777" s="23" t="s">
        <v>321</v>
      </c>
      <c r="G777" s="208" t="s">
        <v>294</v>
      </c>
      <c r="H777" s="208" t="s">
        <v>322</v>
      </c>
      <c r="I777" s="23" t="s">
        <v>295</v>
      </c>
      <c r="J777" s="23">
        <v>1E-3</v>
      </c>
      <c r="K777" s="23">
        <v>1E-3</v>
      </c>
      <c r="L777" s="23">
        <v>1E-3</v>
      </c>
      <c r="M777" s="23" t="s">
        <v>321</v>
      </c>
      <c r="N777" s="23">
        <v>1E-3</v>
      </c>
      <c r="O777" s="208" t="s">
        <v>294</v>
      </c>
      <c r="P777" s="23" t="s">
        <v>212</v>
      </c>
      <c r="Q777" s="23">
        <v>2E-3</v>
      </c>
      <c r="R777" s="23" t="s">
        <v>321</v>
      </c>
      <c r="S777" s="23" t="s">
        <v>321</v>
      </c>
      <c r="T777" s="201"/>
      <c r="U777" s="202"/>
      <c r="V777" s="202"/>
      <c r="W777" s="202"/>
      <c r="X777" s="202"/>
      <c r="Y777" s="202"/>
      <c r="Z777" s="202"/>
      <c r="AA777" s="202"/>
      <c r="AB777" s="202"/>
      <c r="AC777" s="202"/>
      <c r="AD777" s="202"/>
      <c r="AE777" s="202"/>
      <c r="AF777" s="202"/>
      <c r="AG777" s="202"/>
      <c r="AH777" s="202"/>
      <c r="AI777" s="202"/>
      <c r="AJ777" s="202"/>
      <c r="AK777" s="202"/>
      <c r="AL777" s="202"/>
      <c r="AM777" s="202"/>
      <c r="AN777" s="202"/>
      <c r="AO777" s="202"/>
      <c r="AP777" s="202"/>
      <c r="AQ777" s="202"/>
      <c r="AR777" s="202"/>
      <c r="AS777" s="202"/>
      <c r="AT777" s="202"/>
      <c r="AU777" s="202"/>
      <c r="AV777" s="202"/>
      <c r="AW777" s="202"/>
      <c r="AX777" s="202"/>
      <c r="AY777" s="202"/>
      <c r="AZ777" s="202"/>
      <c r="BA777" s="202"/>
      <c r="BB777" s="202"/>
      <c r="BC777" s="202"/>
      <c r="BD777" s="202"/>
      <c r="BE777" s="202"/>
      <c r="BF777" s="202"/>
      <c r="BG777" s="202"/>
      <c r="BH777" s="202"/>
      <c r="BI777" s="202"/>
      <c r="BJ777" s="202"/>
      <c r="BK777" s="202"/>
      <c r="BL777" s="202"/>
      <c r="BM777" s="203">
        <v>103</v>
      </c>
    </row>
    <row r="778" spans="1:65">
      <c r="A778" s="29"/>
      <c r="B778" s="19">
        <v>1</v>
      </c>
      <c r="C778" s="9">
        <v>6</v>
      </c>
      <c r="D778" s="23">
        <v>1E-3</v>
      </c>
      <c r="E778" s="208" t="s">
        <v>105</v>
      </c>
      <c r="F778" s="23" t="s">
        <v>321</v>
      </c>
      <c r="G778" s="208" t="s">
        <v>294</v>
      </c>
      <c r="H778" s="208" t="s">
        <v>322</v>
      </c>
      <c r="I778" s="23" t="s">
        <v>295</v>
      </c>
      <c r="J778" s="23" t="s">
        <v>321</v>
      </c>
      <c r="K778" s="23">
        <v>1E-3</v>
      </c>
      <c r="L778" s="23">
        <v>1E-3</v>
      </c>
      <c r="M778" s="23">
        <v>1E-3</v>
      </c>
      <c r="N778" s="23">
        <v>1E-3</v>
      </c>
      <c r="O778" s="208" t="s">
        <v>294</v>
      </c>
      <c r="P778" s="23" t="s">
        <v>212</v>
      </c>
      <c r="Q778" s="23">
        <v>2E-3</v>
      </c>
      <c r="R778" s="23" t="s">
        <v>321</v>
      </c>
      <c r="S778" s="23" t="s">
        <v>321</v>
      </c>
      <c r="T778" s="201"/>
      <c r="U778" s="202"/>
      <c r="V778" s="202"/>
      <c r="W778" s="202"/>
      <c r="X778" s="202"/>
      <c r="Y778" s="202"/>
      <c r="Z778" s="202"/>
      <c r="AA778" s="202"/>
      <c r="AB778" s="202"/>
      <c r="AC778" s="202"/>
      <c r="AD778" s="202"/>
      <c r="AE778" s="202"/>
      <c r="AF778" s="202"/>
      <c r="AG778" s="202"/>
      <c r="AH778" s="202"/>
      <c r="AI778" s="202"/>
      <c r="AJ778" s="202"/>
      <c r="AK778" s="202"/>
      <c r="AL778" s="202"/>
      <c r="AM778" s="202"/>
      <c r="AN778" s="202"/>
      <c r="AO778" s="202"/>
      <c r="AP778" s="202"/>
      <c r="AQ778" s="202"/>
      <c r="AR778" s="202"/>
      <c r="AS778" s="202"/>
      <c r="AT778" s="202"/>
      <c r="AU778" s="202"/>
      <c r="AV778" s="202"/>
      <c r="AW778" s="202"/>
      <c r="AX778" s="202"/>
      <c r="AY778" s="202"/>
      <c r="AZ778" s="202"/>
      <c r="BA778" s="202"/>
      <c r="BB778" s="202"/>
      <c r="BC778" s="202"/>
      <c r="BD778" s="202"/>
      <c r="BE778" s="202"/>
      <c r="BF778" s="202"/>
      <c r="BG778" s="202"/>
      <c r="BH778" s="202"/>
      <c r="BI778" s="202"/>
      <c r="BJ778" s="202"/>
      <c r="BK778" s="202"/>
      <c r="BL778" s="202"/>
      <c r="BM778" s="56"/>
    </row>
    <row r="779" spans="1:65">
      <c r="A779" s="29"/>
      <c r="B779" s="20" t="s">
        <v>269</v>
      </c>
      <c r="C779" s="12"/>
      <c r="D779" s="206">
        <v>1E-3</v>
      </c>
      <c r="E779" s="206" t="s">
        <v>687</v>
      </c>
      <c r="F779" s="206" t="s">
        <v>687</v>
      </c>
      <c r="G779" s="206" t="s">
        <v>687</v>
      </c>
      <c r="H779" s="206" t="s">
        <v>687</v>
      </c>
      <c r="I779" s="206" t="s">
        <v>687</v>
      </c>
      <c r="J779" s="206">
        <v>1E-3</v>
      </c>
      <c r="K779" s="206">
        <v>1E-3</v>
      </c>
      <c r="L779" s="206">
        <v>1E-3</v>
      </c>
      <c r="M779" s="206">
        <v>1E-3</v>
      </c>
      <c r="N779" s="206">
        <v>1E-3</v>
      </c>
      <c r="O779" s="206" t="s">
        <v>687</v>
      </c>
      <c r="P779" s="206" t="s">
        <v>687</v>
      </c>
      <c r="Q779" s="206">
        <v>2E-3</v>
      </c>
      <c r="R779" s="206">
        <v>1E-3</v>
      </c>
      <c r="S779" s="206" t="s">
        <v>687</v>
      </c>
      <c r="T779" s="201"/>
      <c r="U779" s="202"/>
      <c r="V779" s="202"/>
      <c r="W779" s="202"/>
      <c r="X779" s="202"/>
      <c r="Y779" s="202"/>
      <c r="Z779" s="202"/>
      <c r="AA779" s="202"/>
      <c r="AB779" s="202"/>
      <c r="AC779" s="202"/>
      <c r="AD779" s="202"/>
      <c r="AE779" s="202"/>
      <c r="AF779" s="202"/>
      <c r="AG779" s="202"/>
      <c r="AH779" s="202"/>
      <c r="AI779" s="202"/>
      <c r="AJ779" s="202"/>
      <c r="AK779" s="202"/>
      <c r="AL779" s="202"/>
      <c r="AM779" s="202"/>
      <c r="AN779" s="202"/>
      <c r="AO779" s="202"/>
      <c r="AP779" s="202"/>
      <c r="AQ779" s="202"/>
      <c r="AR779" s="202"/>
      <c r="AS779" s="202"/>
      <c r="AT779" s="202"/>
      <c r="AU779" s="202"/>
      <c r="AV779" s="202"/>
      <c r="AW779" s="202"/>
      <c r="AX779" s="202"/>
      <c r="AY779" s="202"/>
      <c r="AZ779" s="202"/>
      <c r="BA779" s="202"/>
      <c r="BB779" s="202"/>
      <c r="BC779" s="202"/>
      <c r="BD779" s="202"/>
      <c r="BE779" s="202"/>
      <c r="BF779" s="202"/>
      <c r="BG779" s="202"/>
      <c r="BH779" s="202"/>
      <c r="BI779" s="202"/>
      <c r="BJ779" s="202"/>
      <c r="BK779" s="202"/>
      <c r="BL779" s="202"/>
      <c r="BM779" s="56"/>
    </row>
    <row r="780" spans="1:65">
      <c r="A780" s="29"/>
      <c r="B780" s="3" t="s">
        <v>270</v>
      </c>
      <c r="C780" s="28"/>
      <c r="D780" s="23">
        <v>1E-3</v>
      </c>
      <c r="E780" s="23" t="s">
        <v>687</v>
      </c>
      <c r="F780" s="23" t="s">
        <v>687</v>
      </c>
      <c r="G780" s="23" t="s">
        <v>687</v>
      </c>
      <c r="H780" s="23" t="s">
        <v>687</v>
      </c>
      <c r="I780" s="23" t="s">
        <v>687</v>
      </c>
      <c r="J780" s="23">
        <v>1E-3</v>
      </c>
      <c r="K780" s="23">
        <v>1E-3</v>
      </c>
      <c r="L780" s="23">
        <v>1E-3</v>
      </c>
      <c r="M780" s="23">
        <v>1E-3</v>
      </c>
      <c r="N780" s="23">
        <v>1E-3</v>
      </c>
      <c r="O780" s="23" t="s">
        <v>687</v>
      </c>
      <c r="P780" s="23" t="s">
        <v>687</v>
      </c>
      <c r="Q780" s="23">
        <v>2E-3</v>
      </c>
      <c r="R780" s="23">
        <v>1E-3</v>
      </c>
      <c r="S780" s="23" t="s">
        <v>687</v>
      </c>
      <c r="T780" s="201"/>
      <c r="U780" s="202"/>
      <c r="V780" s="202"/>
      <c r="W780" s="202"/>
      <c r="X780" s="202"/>
      <c r="Y780" s="202"/>
      <c r="Z780" s="202"/>
      <c r="AA780" s="202"/>
      <c r="AB780" s="202"/>
      <c r="AC780" s="202"/>
      <c r="AD780" s="202"/>
      <c r="AE780" s="202"/>
      <c r="AF780" s="202"/>
      <c r="AG780" s="202"/>
      <c r="AH780" s="202"/>
      <c r="AI780" s="202"/>
      <c r="AJ780" s="202"/>
      <c r="AK780" s="202"/>
      <c r="AL780" s="202"/>
      <c r="AM780" s="202"/>
      <c r="AN780" s="202"/>
      <c r="AO780" s="202"/>
      <c r="AP780" s="202"/>
      <c r="AQ780" s="202"/>
      <c r="AR780" s="202"/>
      <c r="AS780" s="202"/>
      <c r="AT780" s="202"/>
      <c r="AU780" s="202"/>
      <c r="AV780" s="202"/>
      <c r="AW780" s="202"/>
      <c r="AX780" s="202"/>
      <c r="AY780" s="202"/>
      <c r="AZ780" s="202"/>
      <c r="BA780" s="202"/>
      <c r="BB780" s="202"/>
      <c r="BC780" s="202"/>
      <c r="BD780" s="202"/>
      <c r="BE780" s="202"/>
      <c r="BF780" s="202"/>
      <c r="BG780" s="202"/>
      <c r="BH780" s="202"/>
      <c r="BI780" s="202"/>
      <c r="BJ780" s="202"/>
      <c r="BK780" s="202"/>
      <c r="BL780" s="202"/>
      <c r="BM780" s="56"/>
    </row>
    <row r="781" spans="1:65">
      <c r="A781" s="29"/>
      <c r="B781" s="3" t="s">
        <v>271</v>
      </c>
      <c r="C781" s="28"/>
      <c r="D781" s="23">
        <v>0</v>
      </c>
      <c r="E781" s="23" t="s">
        <v>687</v>
      </c>
      <c r="F781" s="23" t="s">
        <v>687</v>
      </c>
      <c r="G781" s="23" t="s">
        <v>687</v>
      </c>
      <c r="H781" s="23" t="s">
        <v>687</v>
      </c>
      <c r="I781" s="23" t="s">
        <v>687</v>
      </c>
      <c r="J781" s="23">
        <v>0</v>
      </c>
      <c r="K781" s="23">
        <v>0</v>
      </c>
      <c r="L781" s="23">
        <v>0</v>
      </c>
      <c r="M781" s="23">
        <v>0</v>
      </c>
      <c r="N781" s="23">
        <v>0</v>
      </c>
      <c r="O781" s="23" t="s">
        <v>687</v>
      </c>
      <c r="P781" s="23" t="s">
        <v>687</v>
      </c>
      <c r="Q781" s="23">
        <v>0</v>
      </c>
      <c r="R781" s="23" t="s">
        <v>687</v>
      </c>
      <c r="S781" s="23" t="s">
        <v>687</v>
      </c>
      <c r="T781" s="201"/>
      <c r="U781" s="202"/>
      <c r="V781" s="202"/>
      <c r="W781" s="202"/>
      <c r="X781" s="202"/>
      <c r="Y781" s="202"/>
      <c r="Z781" s="202"/>
      <c r="AA781" s="202"/>
      <c r="AB781" s="202"/>
      <c r="AC781" s="202"/>
      <c r="AD781" s="202"/>
      <c r="AE781" s="202"/>
      <c r="AF781" s="202"/>
      <c r="AG781" s="202"/>
      <c r="AH781" s="202"/>
      <c r="AI781" s="202"/>
      <c r="AJ781" s="202"/>
      <c r="AK781" s="202"/>
      <c r="AL781" s="202"/>
      <c r="AM781" s="202"/>
      <c r="AN781" s="202"/>
      <c r="AO781" s="202"/>
      <c r="AP781" s="202"/>
      <c r="AQ781" s="202"/>
      <c r="AR781" s="202"/>
      <c r="AS781" s="202"/>
      <c r="AT781" s="202"/>
      <c r="AU781" s="202"/>
      <c r="AV781" s="202"/>
      <c r="AW781" s="202"/>
      <c r="AX781" s="202"/>
      <c r="AY781" s="202"/>
      <c r="AZ781" s="202"/>
      <c r="BA781" s="202"/>
      <c r="BB781" s="202"/>
      <c r="BC781" s="202"/>
      <c r="BD781" s="202"/>
      <c r="BE781" s="202"/>
      <c r="BF781" s="202"/>
      <c r="BG781" s="202"/>
      <c r="BH781" s="202"/>
      <c r="BI781" s="202"/>
      <c r="BJ781" s="202"/>
      <c r="BK781" s="202"/>
      <c r="BL781" s="202"/>
      <c r="BM781" s="56"/>
    </row>
    <row r="782" spans="1:65">
      <c r="A782" s="29"/>
      <c r="B782" s="3" t="s">
        <v>86</v>
      </c>
      <c r="C782" s="28"/>
      <c r="D782" s="13">
        <v>0</v>
      </c>
      <c r="E782" s="13" t="s">
        <v>687</v>
      </c>
      <c r="F782" s="13" t="s">
        <v>687</v>
      </c>
      <c r="G782" s="13" t="s">
        <v>687</v>
      </c>
      <c r="H782" s="13" t="s">
        <v>687</v>
      </c>
      <c r="I782" s="13" t="s">
        <v>687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 t="s">
        <v>687</v>
      </c>
      <c r="P782" s="13" t="s">
        <v>687</v>
      </c>
      <c r="Q782" s="13">
        <v>0</v>
      </c>
      <c r="R782" s="13" t="s">
        <v>687</v>
      </c>
      <c r="S782" s="13" t="s">
        <v>687</v>
      </c>
      <c r="T782" s="149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29"/>
      <c r="B783" s="3" t="s">
        <v>272</v>
      </c>
      <c r="C783" s="28"/>
      <c r="D783" s="13" t="s">
        <v>687</v>
      </c>
      <c r="E783" s="13" t="s">
        <v>687</v>
      </c>
      <c r="F783" s="13" t="s">
        <v>687</v>
      </c>
      <c r="G783" s="13" t="s">
        <v>687</v>
      </c>
      <c r="H783" s="13" t="s">
        <v>687</v>
      </c>
      <c r="I783" s="13" t="s">
        <v>687</v>
      </c>
      <c r="J783" s="13" t="s">
        <v>687</v>
      </c>
      <c r="K783" s="13" t="s">
        <v>687</v>
      </c>
      <c r="L783" s="13" t="s">
        <v>687</v>
      </c>
      <c r="M783" s="13" t="s">
        <v>687</v>
      </c>
      <c r="N783" s="13" t="s">
        <v>687</v>
      </c>
      <c r="O783" s="13" t="s">
        <v>687</v>
      </c>
      <c r="P783" s="13" t="s">
        <v>687</v>
      </c>
      <c r="Q783" s="13" t="s">
        <v>687</v>
      </c>
      <c r="R783" s="13" t="s">
        <v>687</v>
      </c>
      <c r="S783" s="13" t="s">
        <v>687</v>
      </c>
      <c r="T783" s="149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29"/>
      <c r="B784" s="45" t="s">
        <v>273</v>
      </c>
      <c r="C784" s="46"/>
      <c r="D784" s="44">
        <v>0.49</v>
      </c>
      <c r="E784" s="44">
        <v>5.88</v>
      </c>
      <c r="F784" s="44">
        <v>0.74</v>
      </c>
      <c r="G784" s="44">
        <v>35.31</v>
      </c>
      <c r="H784" s="44">
        <v>13.24</v>
      </c>
      <c r="I784" s="44">
        <v>2.21</v>
      </c>
      <c r="J784" s="44">
        <v>0.12</v>
      </c>
      <c r="K784" s="44">
        <v>0.12</v>
      </c>
      <c r="L784" s="44">
        <v>0</v>
      </c>
      <c r="M784" s="44">
        <v>0.37</v>
      </c>
      <c r="N784" s="44">
        <v>0</v>
      </c>
      <c r="O784" s="44">
        <v>35.31</v>
      </c>
      <c r="P784" s="44">
        <v>0</v>
      </c>
      <c r="Q784" s="44">
        <v>1.23</v>
      </c>
      <c r="R784" s="44">
        <v>0.61</v>
      </c>
      <c r="S784" s="44">
        <v>0.74</v>
      </c>
      <c r="T784" s="149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B785" s="3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BM785" s="55"/>
    </row>
    <row r="786" spans="1:65" ht="15">
      <c r="B786" s="8" t="s">
        <v>587</v>
      </c>
      <c r="BM786" s="27" t="s">
        <v>66</v>
      </c>
    </row>
    <row r="787" spans="1:65" ht="15">
      <c r="A787" s="24" t="s">
        <v>60</v>
      </c>
      <c r="B787" s="18" t="s">
        <v>110</v>
      </c>
      <c r="C787" s="15" t="s">
        <v>111</v>
      </c>
      <c r="D787" s="16" t="s">
        <v>234</v>
      </c>
      <c r="E787" s="17" t="s">
        <v>234</v>
      </c>
      <c r="F787" s="17" t="s">
        <v>234</v>
      </c>
      <c r="G787" s="17" t="s">
        <v>234</v>
      </c>
      <c r="H787" s="17" t="s">
        <v>234</v>
      </c>
      <c r="I787" s="17" t="s">
        <v>234</v>
      </c>
      <c r="J787" s="17" t="s">
        <v>234</v>
      </c>
      <c r="K787" s="17" t="s">
        <v>234</v>
      </c>
      <c r="L787" s="17" t="s">
        <v>234</v>
      </c>
      <c r="M787" s="17" t="s">
        <v>234</v>
      </c>
      <c r="N787" s="17" t="s">
        <v>234</v>
      </c>
      <c r="O787" s="17" t="s">
        <v>234</v>
      </c>
      <c r="P787" s="17" t="s">
        <v>234</v>
      </c>
      <c r="Q787" s="17" t="s">
        <v>234</v>
      </c>
      <c r="R787" s="17" t="s">
        <v>234</v>
      </c>
      <c r="S787" s="17" t="s">
        <v>234</v>
      </c>
      <c r="T787" s="17" t="s">
        <v>234</v>
      </c>
      <c r="U787" s="17" t="s">
        <v>234</v>
      </c>
      <c r="V787" s="17" t="s">
        <v>234</v>
      </c>
      <c r="W787" s="17" t="s">
        <v>234</v>
      </c>
      <c r="X787" s="17" t="s">
        <v>234</v>
      </c>
      <c r="Y787" s="17" t="s">
        <v>234</v>
      </c>
      <c r="Z787" s="17" t="s">
        <v>234</v>
      </c>
      <c r="AA787" s="17" t="s">
        <v>234</v>
      </c>
      <c r="AB787" s="17" t="s">
        <v>234</v>
      </c>
      <c r="AC787" s="149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7">
        <v>1</v>
      </c>
    </row>
    <row r="788" spans="1:65">
      <c r="A788" s="29"/>
      <c r="B788" s="19" t="s">
        <v>235</v>
      </c>
      <c r="C788" s="9" t="s">
        <v>235</v>
      </c>
      <c r="D788" s="147" t="s">
        <v>237</v>
      </c>
      <c r="E788" s="148" t="s">
        <v>238</v>
      </c>
      <c r="F788" s="148" t="s">
        <v>239</v>
      </c>
      <c r="G788" s="148" t="s">
        <v>240</v>
      </c>
      <c r="H788" s="148" t="s">
        <v>241</v>
      </c>
      <c r="I788" s="148" t="s">
        <v>242</v>
      </c>
      <c r="J788" s="148" t="s">
        <v>243</v>
      </c>
      <c r="K788" s="148" t="s">
        <v>244</v>
      </c>
      <c r="L788" s="148" t="s">
        <v>247</v>
      </c>
      <c r="M788" s="148" t="s">
        <v>248</v>
      </c>
      <c r="N788" s="148" t="s">
        <v>249</v>
      </c>
      <c r="O788" s="148" t="s">
        <v>250</v>
      </c>
      <c r="P788" s="148" t="s">
        <v>251</v>
      </c>
      <c r="Q788" s="148" t="s">
        <v>252</v>
      </c>
      <c r="R788" s="148" t="s">
        <v>253</v>
      </c>
      <c r="S788" s="148" t="s">
        <v>254</v>
      </c>
      <c r="T788" s="148" t="s">
        <v>255</v>
      </c>
      <c r="U788" s="148" t="s">
        <v>256</v>
      </c>
      <c r="V788" s="148" t="s">
        <v>257</v>
      </c>
      <c r="W788" s="148" t="s">
        <v>258</v>
      </c>
      <c r="X788" s="148" t="s">
        <v>259</v>
      </c>
      <c r="Y788" s="148" t="s">
        <v>260</v>
      </c>
      <c r="Z788" s="148" t="s">
        <v>261</v>
      </c>
      <c r="AA788" s="148" t="s">
        <v>262</v>
      </c>
      <c r="AB788" s="148" t="s">
        <v>263</v>
      </c>
      <c r="AC788" s="149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7" t="s">
        <v>1</v>
      </c>
    </row>
    <row r="789" spans="1:65">
      <c r="A789" s="29"/>
      <c r="B789" s="19"/>
      <c r="C789" s="9"/>
      <c r="D789" s="10" t="s">
        <v>276</v>
      </c>
      <c r="E789" s="11" t="s">
        <v>304</v>
      </c>
      <c r="F789" s="11" t="s">
        <v>276</v>
      </c>
      <c r="G789" s="11" t="s">
        <v>304</v>
      </c>
      <c r="H789" s="11" t="s">
        <v>304</v>
      </c>
      <c r="I789" s="11" t="s">
        <v>278</v>
      </c>
      <c r="J789" s="11" t="s">
        <v>304</v>
      </c>
      <c r="K789" s="11" t="s">
        <v>278</v>
      </c>
      <c r="L789" s="11" t="s">
        <v>278</v>
      </c>
      <c r="M789" s="11" t="s">
        <v>278</v>
      </c>
      <c r="N789" s="11" t="s">
        <v>278</v>
      </c>
      <c r="O789" s="11" t="s">
        <v>276</v>
      </c>
      <c r="P789" s="11" t="s">
        <v>276</v>
      </c>
      <c r="Q789" s="11" t="s">
        <v>276</v>
      </c>
      <c r="R789" s="11" t="s">
        <v>276</v>
      </c>
      <c r="S789" s="11" t="s">
        <v>276</v>
      </c>
      <c r="T789" s="11" t="s">
        <v>278</v>
      </c>
      <c r="U789" s="11" t="s">
        <v>278</v>
      </c>
      <c r="V789" s="11" t="s">
        <v>278</v>
      </c>
      <c r="W789" s="11" t="s">
        <v>304</v>
      </c>
      <c r="X789" s="11" t="s">
        <v>276</v>
      </c>
      <c r="Y789" s="11" t="s">
        <v>278</v>
      </c>
      <c r="Z789" s="11" t="s">
        <v>278</v>
      </c>
      <c r="AA789" s="11" t="s">
        <v>304</v>
      </c>
      <c r="AB789" s="11" t="s">
        <v>304</v>
      </c>
      <c r="AC789" s="149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7">
        <v>3</v>
      </c>
    </row>
    <row r="790" spans="1:65">
      <c r="A790" s="29"/>
      <c r="B790" s="19"/>
      <c r="C790" s="9"/>
      <c r="D790" s="25" t="s">
        <v>305</v>
      </c>
      <c r="E790" s="25" t="s">
        <v>116</v>
      </c>
      <c r="F790" s="25" t="s">
        <v>306</v>
      </c>
      <c r="G790" s="25" t="s">
        <v>305</v>
      </c>
      <c r="H790" s="25" t="s">
        <v>307</v>
      </c>
      <c r="I790" s="25" t="s">
        <v>305</v>
      </c>
      <c r="J790" s="25" t="s">
        <v>308</v>
      </c>
      <c r="K790" s="25" t="s">
        <v>307</v>
      </c>
      <c r="L790" s="25" t="s">
        <v>308</v>
      </c>
      <c r="M790" s="25" t="s">
        <v>308</v>
      </c>
      <c r="N790" s="25" t="s">
        <v>306</v>
      </c>
      <c r="O790" s="25" t="s">
        <v>305</v>
      </c>
      <c r="P790" s="25" t="s">
        <v>305</v>
      </c>
      <c r="Q790" s="25" t="s">
        <v>305</v>
      </c>
      <c r="R790" s="25" t="s">
        <v>305</v>
      </c>
      <c r="S790" s="25" t="s">
        <v>305</v>
      </c>
      <c r="T790" s="25" t="s">
        <v>307</v>
      </c>
      <c r="U790" s="25" t="s">
        <v>279</v>
      </c>
      <c r="V790" s="25" t="s">
        <v>306</v>
      </c>
      <c r="W790" s="25" t="s">
        <v>308</v>
      </c>
      <c r="X790" s="25" t="s">
        <v>279</v>
      </c>
      <c r="Y790" s="25" t="s">
        <v>308</v>
      </c>
      <c r="Z790" s="25" t="s">
        <v>305</v>
      </c>
      <c r="AA790" s="25" t="s">
        <v>308</v>
      </c>
      <c r="AB790" s="25" t="s">
        <v>309</v>
      </c>
      <c r="AC790" s="149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7">
        <v>3</v>
      </c>
    </row>
    <row r="791" spans="1:65">
      <c r="A791" s="29"/>
      <c r="B791" s="18">
        <v>1</v>
      </c>
      <c r="C791" s="14">
        <v>1</v>
      </c>
      <c r="D791" s="200">
        <v>0.02</v>
      </c>
      <c r="E791" s="200">
        <v>2.3199999999999998E-2</v>
      </c>
      <c r="F791" s="200">
        <v>2.40462840197549E-2</v>
      </c>
      <c r="G791" s="200">
        <v>2.3066666666666666E-2</v>
      </c>
      <c r="H791" s="200">
        <v>0.03</v>
      </c>
      <c r="I791" s="200">
        <v>2.4E-2</v>
      </c>
      <c r="J791" s="200">
        <v>0.02</v>
      </c>
      <c r="K791" s="200">
        <v>0.02</v>
      </c>
      <c r="L791" s="200">
        <v>0.03</v>
      </c>
      <c r="M791" s="207" t="s">
        <v>294</v>
      </c>
      <c r="N791" s="200">
        <v>0.03</v>
      </c>
      <c r="O791" s="200">
        <v>0.03</v>
      </c>
      <c r="P791" s="200">
        <v>0.03</v>
      </c>
      <c r="Q791" s="207">
        <v>0.04</v>
      </c>
      <c r="R791" s="200">
        <v>0.03</v>
      </c>
      <c r="S791" s="200">
        <v>0.02</v>
      </c>
      <c r="T791" s="200">
        <v>2.8136392824247798E-2</v>
      </c>
      <c r="U791" s="207">
        <v>310.70269999999999</v>
      </c>
      <c r="V791" s="200">
        <v>0.02</v>
      </c>
      <c r="W791" s="200">
        <v>0.02</v>
      </c>
      <c r="X791" s="200">
        <v>0.02</v>
      </c>
      <c r="Y791" s="200">
        <v>0.03</v>
      </c>
      <c r="Z791" s="207">
        <v>0.01</v>
      </c>
      <c r="AA791" s="200">
        <v>0.03</v>
      </c>
      <c r="AB791" s="200">
        <v>2.3E-2</v>
      </c>
      <c r="AC791" s="201"/>
      <c r="AD791" s="202"/>
      <c r="AE791" s="202"/>
      <c r="AF791" s="202"/>
      <c r="AG791" s="202"/>
      <c r="AH791" s="202"/>
      <c r="AI791" s="202"/>
      <c r="AJ791" s="202"/>
      <c r="AK791" s="202"/>
      <c r="AL791" s="202"/>
      <c r="AM791" s="202"/>
      <c r="AN791" s="202"/>
      <c r="AO791" s="202"/>
      <c r="AP791" s="202"/>
      <c r="AQ791" s="202"/>
      <c r="AR791" s="202"/>
      <c r="AS791" s="202"/>
      <c r="AT791" s="202"/>
      <c r="AU791" s="202"/>
      <c r="AV791" s="202"/>
      <c r="AW791" s="202"/>
      <c r="AX791" s="202"/>
      <c r="AY791" s="202"/>
      <c r="AZ791" s="202"/>
      <c r="BA791" s="202"/>
      <c r="BB791" s="202"/>
      <c r="BC791" s="202"/>
      <c r="BD791" s="202"/>
      <c r="BE791" s="202"/>
      <c r="BF791" s="202"/>
      <c r="BG791" s="202"/>
      <c r="BH791" s="202"/>
      <c r="BI791" s="202"/>
      <c r="BJ791" s="202"/>
      <c r="BK791" s="202"/>
      <c r="BL791" s="202"/>
      <c r="BM791" s="203">
        <v>1</v>
      </c>
    </row>
    <row r="792" spans="1:65">
      <c r="A792" s="29"/>
      <c r="B792" s="19">
        <v>1</v>
      </c>
      <c r="C792" s="9">
        <v>2</v>
      </c>
      <c r="D792" s="23">
        <v>0.02</v>
      </c>
      <c r="E792" s="23">
        <v>2.2699999999999998E-2</v>
      </c>
      <c r="F792" s="205">
        <v>2.5072115898382354E-2</v>
      </c>
      <c r="G792" s="23">
        <v>2.2600000000000002E-2</v>
      </c>
      <c r="H792" s="23">
        <v>0.03</v>
      </c>
      <c r="I792" s="23">
        <v>2.4E-2</v>
      </c>
      <c r="J792" s="23">
        <v>0.02</v>
      </c>
      <c r="K792" s="23">
        <v>0.02</v>
      </c>
      <c r="L792" s="23">
        <v>0.02</v>
      </c>
      <c r="M792" s="208" t="s">
        <v>294</v>
      </c>
      <c r="N792" s="23">
        <v>0.03</v>
      </c>
      <c r="O792" s="23">
        <v>0.03</v>
      </c>
      <c r="P792" s="23">
        <v>0.03</v>
      </c>
      <c r="Q792" s="208">
        <v>0.04</v>
      </c>
      <c r="R792" s="23">
        <v>0.03</v>
      </c>
      <c r="S792" s="23">
        <v>0.02</v>
      </c>
      <c r="T792" s="23">
        <v>2.1966843279491811E-2</v>
      </c>
      <c r="U792" s="205">
        <v>448.01159999999999</v>
      </c>
      <c r="V792" s="23">
        <v>0.03</v>
      </c>
      <c r="W792" s="23">
        <v>0.03</v>
      </c>
      <c r="X792" s="23">
        <v>0.02</v>
      </c>
      <c r="Y792" s="23">
        <v>0.03</v>
      </c>
      <c r="Z792" s="208">
        <v>0.01</v>
      </c>
      <c r="AA792" s="23">
        <v>0.02</v>
      </c>
      <c r="AB792" s="23">
        <v>2.4E-2</v>
      </c>
      <c r="AC792" s="201"/>
      <c r="AD792" s="202"/>
      <c r="AE792" s="202"/>
      <c r="AF792" s="202"/>
      <c r="AG792" s="202"/>
      <c r="AH792" s="202"/>
      <c r="AI792" s="202"/>
      <c r="AJ792" s="202"/>
      <c r="AK792" s="202"/>
      <c r="AL792" s="202"/>
      <c r="AM792" s="202"/>
      <c r="AN792" s="202"/>
      <c r="AO792" s="202"/>
      <c r="AP792" s="202"/>
      <c r="AQ792" s="202"/>
      <c r="AR792" s="202"/>
      <c r="AS792" s="202"/>
      <c r="AT792" s="202"/>
      <c r="AU792" s="202"/>
      <c r="AV792" s="202"/>
      <c r="AW792" s="202"/>
      <c r="AX792" s="202"/>
      <c r="AY792" s="202"/>
      <c r="AZ792" s="202"/>
      <c r="BA792" s="202"/>
      <c r="BB792" s="202"/>
      <c r="BC792" s="202"/>
      <c r="BD792" s="202"/>
      <c r="BE792" s="202"/>
      <c r="BF792" s="202"/>
      <c r="BG792" s="202"/>
      <c r="BH792" s="202"/>
      <c r="BI792" s="202"/>
      <c r="BJ792" s="202"/>
      <c r="BK792" s="202"/>
      <c r="BL792" s="202"/>
      <c r="BM792" s="203">
        <v>20</v>
      </c>
    </row>
    <row r="793" spans="1:65">
      <c r="A793" s="29"/>
      <c r="B793" s="19">
        <v>1</v>
      </c>
      <c r="C793" s="9">
        <v>3</v>
      </c>
      <c r="D793" s="23">
        <v>0.02</v>
      </c>
      <c r="E793" s="23">
        <v>2.2499999999999999E-2</v>
      </c>
      <c r="F793" s="23">
        <v>2.4774812098284311E-2</v>
      </c>
      <c r="G793" s="23">
        <v>2.3066666666666666E-2</v>
      </c>
      <c r="H793" s="23">
        <v>0.03</v>
      </c>
      <c r="I793" s="23">
        <v>2.5000000000000001E-2</v>
      </c>
      <c r="J793" s="23">
        <v>0.02</v>
      </c>
      <c r="K793" s="23">
        <v>0.02</v>
      </c>
      <c r="L793" s="23">
        <v>0.03</v>
      </c>
      <c r="M793" s="208" t="s">
        <v>294</v>
      </c>
      <c r="N793" s="23">
        <v>0.03</v>
      </c>
      <c r="O793" s="23">
        <v>0.03</v>
      </c>
      <c r="P793" s="23">
        <v>0.03</v>
      </c>
      <c r="Q793" s="208">
        <v>0.04</v>
      </c>
      <c r="R793" s="23">
        <v>0.03</v>
      </c>
      <c r="S793" s="23">
        <v>0.02</v>
      </c>
      <c r="T793" s="23">
        <v>2.4130628566132937E-2</v>
      </c>
      <c r="U793" s="208">
        <v>354.08780000000002</v>
      </c>
      <c r="V793" s="23">
        <v>0.02</v>
      </c>
      <c r="W793" s="23">
        <v>0.02</v>
      </c>
      <c r="X793" s="208" t="s">
        <v>322</v>
      </c>
      <c r="Y793" s="23">
        <v>0.03</v>
      </c>
      <c r="Z793" s="208">
        <v>0.01</v>
      </c>
      <c r="AA793" s="23">
        <v>0.03</v>
      </c>
      <c r="AB793" s="23">
        <v>2.3E-2</v>
      </c>
      <c r="AC793" s="201"/>
      <c r="AD793" s="202"/>
      <c r="AE793" s="202"/>
      <c r="AF793" s="202"/>
      <c r="AG793" s="202"/>
      <c r="AH793" s="202"/>
      <c r="AI793" s="202"/>
      <c r="AJ793" s="202"/>
      <c r="AK793" s="202"/>
      <c r="AL793" s="202"/>
      <c r="AM793" s="202"/>
      <c r="AN793" s="202"/>
      <c r="AO793" s="202"/>
      <c r="AP793" s="202"/>
      <c r="AQ793" s="202"/>
      <c r="AR793" s="202"/>
      <c r="AS793" s="202"/>
      <c r="AT793" s="202"/>
      <c r="AU793" s="202"/>
      <c r="AV793" s="202"/>
      <c r="AW793" s="202"/>
      <c r="AX793" s="202"/>
      <c r="AY793" s="202"/>
      <c r="AZ793" s="202"/>
      <c r="BA793" s="202"/>
      <c r="BB793" s="202"/>
      <c r="BC793" s="202"/>
      <c r="BD793" s="202"/>
      <c r="BE793" s="202"/>
      <c r="BF793" s="202"/>
      <c r="BG793" s="202"/>
      <c r="BH793" s="202"/>
      <c r="BI793" s="202"/>
      <c r="BJ793" s="202"/>
      <c r="BK793" s="202"/>
      <c r="BL793" s="202"/>
      <c r="BM793" s="203">
        <v>16</v>
      </c>
    </row>
    <row r="794" spans="1:65">
      <c r="A794" s="29"/>
      <c r="B794" s="19">
        <v>1</v>
      </c>
      <c r="C794" s="9">
        <v>4</v>
      </c>
      <c r="D794" s="23">
        <v>0.02</v>
      </c>
      <c r="E794" s="23">
        <v>2.29E-2</v>
      </c>
      <c r="F794" s="23">
        <v>2.4098844132352939E-2</v>
      </c>
      <c r="G794" s="23">
        <v>2.3066666666666666E-2</v>
      </c>
      <c r="H794" s="23">
        <v>0.03</v>
      </c>
      <c r="I794" s="23">
        <v>2.4E-2</v>
      </c>
      <c r="J794" s="23">
        <v>0.02</v>
      </c>
      <c r="K794" s="23">
        <v>0.02</v>
      </c>
      <c r="L794" s="23">
        <v>0.03</v>
      </c>
      <c r="M794" s="208" t="s">
        <v>294</v>
      </c>
      <c r="N794" s="23">
        <v>0.03</v>
      </c>
      <c r="O794" s="23">
        <v>0.03</v>
      </c>
      <c r="P794" s="23">
        <v>0.03</v>
      </c>
      <c r="Q794" s="208">
        <v>0.04</v>
      </c>
      <c r="R794" s="23">
        <v>0.03</v>
      </c>
      <c r="S794" s="23">
        <v>0.02</v>
      </c>
      <c r="T794" s="23">
        <v>2.5722732783412812E-2</v>
      </c>
      <c r="U794" s="208">
        <v>348.95179999999999</v>
      </c>
      <c r="V794" s="23">
        <v>0.02</v>
      </c>
      <c r="W794" s="23">
        <v>0.02</v>
      </c>
      <c r="X794" s="23">
        <v>0.02</v>
      </c>
      <c r="Y794" s="23">
        <v>0.03</v>
      </c>
      <c r="Z794" s="208">
        <v>0.02</v>
      </c>
      <c r="AA794" s="23">
        <v>0.02</v>
      </c>
      <c r="AB794" s="23">
        <v>2.1999999999999999E-2</v>
      </c>
      <c r="AC794" s="201"/>
      <c r="AD794" s="202"/>
      <c r="AE794" s="202"/>
      <c r="AF794" s="202"/>
      <c r="AG794" s="202"/>
      <c r="AH794" s="202"/>
      <c r="AI794" s="202"/>
      <c r="AJ794" s="202"/>
      <c r="AK794" s="202"/>
      <c r="AL794" s="202"/>
      <c r="AM794" s="202"/>
      <c r="AN794" s="202"/>
      <c r="AO794" s="202"/>
      <c r="AP794" s="202"/>
      <c r="AQ794" s="202"/>
      <c r="AR794" s="202"/>
      <c r="AS794" s="202"/>
      <c r="AT794" s="202"/>
      <c r="AU794" s="202"/>
      <c r="AV794" s="202"/>
      <c r="AW794" s="202"/>
      <c r="AX794" s="202"/>
      <c r="AY794" s="202"/>
      <c r="AZ794" s="202"/>
      <c r="BA794" s="202"/>
      <c r="BB794" s="202"/>
      <c r="BC794" s="202"/>
      <c r="BD794" s="202"/>
      <c r="BE794" s="202"/>
      <c r="BF794" s="202"/>
      <c r="BG794" s="202"/>
      <c r="BH794" s="202"/>
      <c r="BI794" s="202"/>
      <c r="BJ794" s="202"/>
      <c r="BK794" s="202"/>
      <c r="BL794" s="202"/>
      <c r="BM794" s="203">
        <v>2.4864576508597313E-2</v>
      </c>
    </row>
    <row r="795" spans="1:65">
      <c r="A795" s="29"/>
      <c r="B795" s="19">
        <v>1</v>
      </c>
      <c r="C795" s="9">
        <v>5</v>
      </c>
      <c r="D795" s="23">
        <v>0.02</v>
      </c>
      <c r="E795" s="23">
        <v>2.29E-2</v>
      </c>
      <c r="F795" s="23">
        <v>2.414807280073529E-2</v>
      </c>
      <c r="G795" s="23">
        <v>2.3066666666666666E-2</v>
      </c>
      <c r="H795" s="23">
        <v>0.03</v>
      </c>
      <c r="I795" s="23">
        <v>2.4E-2</v>
      </c>
      <c r="J795" s="23">
        <v>0.02</v>
      </c>
      <c r="K795" s="23">
        <v>0.02</v>
      </c>
      <c r="L795" s="23">
        <v>0.03</v>
      </c>
      <c r="M795" s="208" t="s">
        <v>294</v>
      </c>
      <c r="N795" s="23">
        <v>0.03</v>
      </c>
      <c r="O795" s="23">
        <v>0.03</v>
      </c>
      <c r="P795" s="23">
        <v>0.03</v>
      </c>
      <c r="Q795" s="208">
        <v>0.04</v>
      </c>
      <c r="R795" s="23">
        <v>0.03</v>
      </c>
      <c r="S795" s="23">
        <v>0.02</v>
      </c>
      <c r="T795" s="23">
        <v>2.8851595179125122E-2</v>
      </c>
      <c r="U795" s="208">
        <v>364.34109999999998</v>
      </c>
      <c r="V795" s="23">
        <v>0.02</v>
      </c>
      <c r="W795" s="23">
        <v>0.02</v>
      </c>
      <c r="X795" s="23">
        <v>0.02</v>
      </c>
      <c r="Y795" s="23">
        <v>0.03</v>
      </c>
      <c r="Z795" s="208">
        <v>0.02</v>
      </c>
      <c r="AA795" s="23">
        <v>0.03</v>
      </c>
      <c r="AB795" s="23">
        <v>2.3E-2</v>
      </c>
      <c r="AC795" s="201"/>
      <c r="AD795" s="202"/>
      <c r="AE795" s="202"/>
      <c r="AF795" s="202"/>
      <c r="AG795" s="202"/>
      <c r="AH795" s="202"/>
      <c r="AI795" s="202"/>
      <c r="AJ795" s="202"/>
      <c r="AK795" s="202"/>
      <c r="AL795" s="202"/>
      <c r="AM795" s="202"/>
      <c r="AN795" s="202"/>
      <c r="AO795" s="202"/>
      <c r="AP795" s="202"/>
      <c r="AQ795" s="202"/>
      <c r="AR795" s="202"/>
      <c r="AS795" s="202"/>
      <c r="AT795" s="202"/>
      <c r="AU795" s="202"/>
      <c r="AV795" s="202"/>
      <c r="AW795" s="202"/>
      <c r="AX795" s="202"/>
      <c r="AY795" s="202"/>
      <c r="AZ795" s="202"/>
      <c r="BA795" s="202"/>
      <c r="BB795" s="202"/>
      <c r="BC795" s="202"/>
      <c r="BD795" s="202"/>
      <c r="BE795" s="202"/>
      <c r="BF795" s="202"/>
      <c r="BG795" s="202"/>
      <c r="BH795" s="202"/>
      <c r="BI795" s="202"/>
      <c r="BJ795" s="202"/>
      <c r="BK795" s="202"/>
      <c r="BL795" s="202"/>
      <c r="BM795" s="203">
        <v>104</v>
      </c>
    </row>
    <row r="796" spans="1:65">
      <c r="A796" s="29"/>
      <c r="B796" s="19">
        <v>1</v>
      </c>
      <c r="C796" s="9">
        <v>6</v>
      </c>
      <c r="D796" s="23">
        <v>0.02</v>
      </c>
      <c r="E796" s="23">
        <v>2.3400000000000001E-2</v>
      </c>
      <c r="F796" s="23">
        <v>2.4049308125343137E-2</v>
      </c>
      <c r="G796" s="23">
        <v>2.3066666666666666E-2</v>
      </c>
      <c r="H796" s="23">
        <v>0.03</v>
      </c>
      <c r="I796" s="23">
        <v>2.4E-2</v>
      </c>
      <c r="J796" s="23">
        <v>0.02</v>
      </c>
      <c r="K796" s="23">
        <v>0.02</v>
      </c>
      <c r="L796" s="23">
        <v>0.03</v>
      </c>
      <c r="M796" s="208" t="s">
        <v>294</v>
      </c>
      <c r="N796" s="23">
        <v>0.03</v>
      </c>
      <c r="O796" s="23">
        <v>0.03</v>
      </c>
      <c r="P796" s="23">
        <v>0.03</v>
      </c>
      <c r="Q796" s="208">
        <v>0.04</v>
      </c>
      <c r="R796" s="23">
        <v>0.03</v>
      </c>
      <c r="S796" s="23">
        <v>0.02</v>
      </c>
      <c r="T796" s="23">
        <v>2.8254328705752889E-2</v>
      </c>
      <c r="U796" s="208">
        <v>354.00900000000001</v>
      </c>
      <c r="V796" s="23">
        <v>0.02</v>
      </c>
      <c r="W796" s="23">
        <v>0.02</v>
      </c>
      <c r="X796" s="23">
        <v>0.02</v>
      </c>
      <c r="Y796" s="23">
        <v>0.03</v>
      </c>
      <c r="Z796" s="208">
        <v>0.01</v>
      </c>
      <c r="AA796" s="23">
        <v>0.03</v>
      </c>
      <c r="AB796" s="23">
        <v>2.5000000000000001E-2</v>
      </c>
      <c r="AC796" s="201"/>
      <c r="AD796" s="202"/>
      <c r="AE796" s="202"/>
      <c r="AF796" s="202"/>
      <c r="AG796" s="202"/>
      <c r="AH796" s="202"/>
      <c r="AI796" s="202"/>
      <c r="AJ796" s="202"/>
      <c r="AK796" s="202"/>
      <c r="AL796" s="202"/>
      <c r="AM796" s="202"/>
      <c r="AN796" s="202"/>
      <c r="AO796" s="202"/>
      <c r="AP796" s="202"/>
      <c r="AQ796" s="202"/>
      <c r="AR796" s="202"/>
      <c r="AS796" s="202"/>
      <c r="AT796" s="202"/>
      <c r="AU796" s="202"/>
      <c r="AV796" s="202"/>
      <c r="AW796" s="202"/>
      <c r="AX796" s="202"/>
      <c r="AY796" s="202"/>
      <c r="AZ796" s="202"/>
      <c r="BA796" s="202"/>
      <c r="BB796" s="202"/>
      <c r="BC796" s="202"/>
      <c r="BD796" s="202"/>
      <c r="BE796" s="202"/>
      <c r="BF796" s="202"/>
      <c r="BG796" s="202"/>
      <c r="BH796" s="202"/>
      <c r="BI796" s="202"/>
      <c r="BJ796" s="202"/>
      <c r="BK796" s="202"/>
      <c r="BL796" s="202"/>
      <c r="BM796" s="56"/>
    </row>
    <row r="797" spans="1:65">
      <c r="A797" s="29"/>
      <c r="B797" s="20" t="s">
        <v>269</v>
      </c>
      <c r="C797" s="12"/>
      <c r="D797" s="206">
        <v>0.02</v>
      </c>
      <c r="E797" s="206">
        <v>2.2933333333333333E-2</v>
      </c>
      <c r="F797" s="206">
        <v>2.4364906179142155E-2</v>
      </c>
      <c r="G797" s="206">
        <v>2.2988888888888892E-2</v>
      </c>
      <c r="H797" s="206">
        <v>0.03</v>
      </c>
      <c r="I797" s="206">
        <v>2.4166666666666666E-2</v>
      </c>
      <c r="J797" s="206">
        <v>0.02</v>
      </c>
      <c r="K797" s="206">
        <v>0.02</v>
      </c>
      <c r="L797" s="206">
        <v>2.8333333333333335E-2</v>
      </c>
      <c r="M797" s="206" t="s">
        <v>687</v>
      </c>
      <c r="N797" s="206">
        <v>0.03</v>
      </c>
      <c r="O797" s="206">
        <v>0.03</v>
      </c>
      <c r="P797" s="206">
        <v>0.03</v>
      </c>
      <c r="Q797" s="206">
        <v>0.04</v>
      </c>
      <c r="R797" s="206">
        <v>0.03</v>
      </c>
      <c r="S797" s="206">
        <v>0.02</v>
      </c>
      <c r="T797" s="206">
        <v>2.6177086889693894E-2</v>
      </c>
      <c r="U797" s="206">
        <v>363.35066666666665</v>
      </c>
      <c r="V797" s="206">
        <v>2.1666666666666667E-2</v>
      </c>
      <c r="W797" s="206">
        <v>2.1666666666666667E-2</v>
      </c>
      <c r="X797" s="206">
        <v>0.02</v>
      </c>
      <c r="Y797" s="206">
        <v>0.03</v>
      </c>
      <c r="Z797" s="206">
        <v>1.3333333333333334E-2</v>
      </c>
      <c r="AA797" s="206">
        <v>2.6666666666666668E-2</v>
      </c>
      <c r="AB797" s="206">
        <v>2.3333333333333331E-2</v>
      </c>
      <c r="AC797" s="201"/>
      <c r="AD797" s="202"/>
      <c r="AE797" s="202"/>
      <c r="AF797" s="202"/>
      <c r="AG797" s="202"/>
      <c r="AH797" s="202"/>
      <c r="AI797" s="202"/>
      <c r="AJ797" s="202"/>
      <c r="AK797" s="202"/>
      <c r="AL797" s="202"/>
      <c r="AM797" s="202"/>
      <c r="AN797" s="202"/>
      <c r="AO797" s="202"/>
      <c r="AP797" s="202"/>
      <c r="AQ797" s="202"/>
      <c r="AR797" s="202"/>
      <c r="AS797" s="202"/>
      <c r="AT797" s="202"/>
      <c r="AU797" s="202"/>
      <c r="AV797" s="202"/>
      <c r="AW797" s="202"/>
      <c r="AX797" s="202"/>
      <c r="AY797" s="202"/>
      <c r="AZ797" s="202"/>
      <c r="BA797" s="202"/>
      <c r="BB797" s="202"/>
      <c r="BC797" s="202"/>
      <c r="BD797" s="202"/>
      <c r="BE797" s="202"/>
      <c r="BF797" s="202"/>
      <c r="BG797" s="202"/>
      <c r="BH797" s="202"/>
      <c r="BI797" s="202"/>
      <c r="BJ797" s="202"/>
      <c r="BK797" s="202"/>
      <c r="BL797" s="202"/>
      <c r="BM797" s="56"/>
    </row>
    <row r="798" spans="1:65">
      <c r="A798" s="29"/>
      <c r="B798" s="3" t="s">
        <v>270</v>
      </c>
      <c r="C798" s="28"/>
      <c r="D798" s="23">
        <v>0.02</v>
      </c>
      <c r="E798" s="23">
        <v>2.29E-2</v>
      </c>
      <c r="F798" s="23">
        <v>2.4123458466544116E-2</v>
      </c>
      <c r="G798" s="23">
        <v>2.3066666666666666E-2</v>
      </c>
      <c r="H798" s="23">
        <v>0.03</v>
      </c>
      <c r="I798" s="23">
        <v>2.4E-2</v>
      </c>
      <c r="J798" s="23">
        <v>0.02</v>
      </c>
      <c r="K798" s="23">
        <v>0.02</v>
      </c>
      <c r="L798" s="23">
        <v>0.03</v>
      </c>
      <c r="M798" s="23" t="s">
        <v>687</v>
      </c>
      <c r="N798" s="23">
        <v>0.03</v>
      </c>
      <c r="O798" s="23">
        <v>0.03</v>
      </c>
      <c r="P798" s="23">
        <v>0.03</v>
      </c>
      <c r="Q798" s="23">
        <v>0.04</v>
      </c>
      <c r="R798" s="23">
        <v>0.03</v>
      </c>
      <c r="S798" s="23">
        <v>0.02</v>
      </c>
      <c r="T798" s="23">
        <v>2.6929562803830305E-2</v>
      </c>
      <c r="U798" s="23">
        <v>354.04840000000002</v>
      </c>
      <c r="V798" s="23">
        <v>0.02</v>
      </c>
      <c r="W798" s="23">
        <v>0.02</v>
      </c>
      <c r="X798" s="23">
        <v>0.02</v>
      </c>
      <c r="Y798" s="23">
        <v>0.03</v>
      </c>
      <c r="Z798" s="23">
        <v>0.01</v>
      </c>
      <c r="AA798" s="23">
        <v>0.03</v>
      </c>
      <c r="AB798" s="23">
        <v>2.3E-2</v>
      </c>
      <c r="AC798" s="201"/>
      <c r="AD798" s="202"/>
      <c r="AE798" s="202"/>
      <c r="AF798" s="202"/>
      <c r="AG798" s="202"/>
      <c r="AH798" s="202"/>
      <c r="AI798" s="202"/>
      <c r="AJ798" s="202"/>
      <c r="AK798" s="202"/>
      <c r="AL798" s="202"/>
      <c r="AM798" s="202"/>
      <c r="AN798" s="202"/>
      <c r="AO798" s="202"/>
      <c r="AP798" s="202"/>
      <c r="AQ798" s="202"/>
      <c r="AR798" s="202"/>
      <c r="AS798" s="202"/>
      <c r="AT798" s="202"/>
      <c r="AU798" s="202"/>
      <c r="AV798" s="202"/>
      <c r="AW798" s="202"/>
      <c r="AX798" s="202"/>
      <c r="AY798" s="202"/>
      <c r="AZ798" s="202"/>
      <c r="BA798" s="202"/>
      <c r="BB798" s="202"/>
      <c r="BC798" s="202"/>
      <c r="BD798" s="202"/>
      <c r="BE798" s="202"/>
      <c r="BF798" s="202"/>
      <c r="BG798" s="202"/>
      <c r="BH798" s="202"/>
      <c r="BI798" s="202"/>
      <c r="BJ798" s="202"/>
      <c r="BK798" s="202"/>
      <c r="BL798" s="202"/>
      <c r="BM798" s="56"/>
    </row>
    <row r="799" spans="1:65">
      <c r="A799" s="29"/>
      <c r="B799" s="3" t="s">
        <v>271</v>
      </c>
      <c r="C799" s="28"/>
      <c r="D799" s="23">
        <v>0</v>
      </c>
      <c r="E799" s="23">
        <v>3.2659863237109087E-4</v>
      </c>
      <c r="F799" s="23">
        <v>4.4431889185199029E-4</v>
      </c>
      <c r="G799" s="23">
        <v>1.9051586888313492E-4</v>
      </c>
      <c r="H799" s="23">
        <v>0</v>
      </c>
      <c r="I799" s="23">
        <v>4.0824829046386341E-4</v>
      </c>
      <c r="J799" s="23">
        <v>0</v>
      </c>
      <c r="K799" s="23">
        <v>0</v>
      </c>
      <c r="L799" s="23">
        <v>4.0824829046386289E-3</v>
      </c>
      <c r="M799" s="23" t="s">
        <v>687</v>
      </c>
      <c r="N799" s="23">
        <v>0</v>
      </c>
      <c r="O799" s="23">
        <v>0</v>
      </c>
      <c r="P799" s="23">
        <v>0</v>
      </c>
      <c r="Q799" s="23">
        <v>0</v>
      </c>
      <c r="R799" s="23">
        <v>0</v>
      </c>
      <c r="S799" s="23">
        <v>0</v>
      </c>
      <c r="T799" s="23">
        <v>2.7359601049361973E-3</v>
      </c>
      <c r="U799" s="23">
        <v>45.432714604068273</v>
      </c>
      <c r="V799" s="23">
        <v>4.0824829046386289E-3</v>
      </c>
      <c r="W799" s="23">
        <v>4.0824829046386289E-3</v>
      </c>
      <c r="X799" s="23">
        <v>0</v>
      </c>
      <c r="Y799" s="23">
        <v>0</v>
      </c>
      <c r="Z799" s="23">
        <v>5.1639777949432242E-3</v>
      </c>
      <c r="AA799" s="23">
        <v>5.1639777949432216E-3</v>
      </c>
      <c r="AB799" s="23">
        <v>1.0327955589886455E-3</v>
      </c>
      <c r="AC799" s="201"/>
      <c r="AD799" s="202"/>
      <c r="AE799" s="202"/>
      <c r="AF799" s="202"/>
      <c r="AG799" s="202"/>
      <c r="AH799" s="202"/>
      <c r="AI799" s="202"/>
      <c r="AJ799" s="202"/>
      <c r="AK799" s="202"/>
      <c r="AL799" s="202"/>
      <c r="AM799" s="202"/>
      <c r="AN799" s="202"/>
      <c r="AO799" s="202"/>
      <c r="AP799" s="202"/>
      <c r="AQ799" s="202"/>
      <c r="AR799" s="202"/>
      <c r="AS799" s="202"/>
      <c r="AT799" s="202"/>
      <c r="AU799" s="202"/>
      <c r="AV799" s="202"/>
      <c r="AW799" s="202"/>
      <c r="AX799" s="202"/>
      <c r="AY799" s="202"/>
      <c r="AZ799" s="202"/>
      <c r="BA799" s="202"/>
      <c r="BB799" s="202"/>
      <c r="BC799" s="202"/>
      <c r="BD799" s="202"/>
      <c r="BE799" s="202"/>
      <c r="BF799" s="202"/>
      <c r="BG799" s="202"/>
      <c r="BH799" s="202"/>
      <c r="BI799" s="202"/>
      <c r="BJ799" s="202"/>
      <c r="BK799" s="202"/>
      <c r="BL799" s="202"/>
      <c r="BM799" s="56"/>
    </row>
    <row r="800" spans="1:65">
      <c r="A800" s="29"/>
      <c r="B800" s="3" t="s">
        <v>86</v>
      </c>
      <c r="C800" s="28"/>
      <c r="D800" s="13">
        <v>0</v>
      </c>
      <c r="E800" s="13">
        <v>1.4241219434785939E-2</v>
      </c>
      <c r="F800" s="13">
        <v>1.8236018993266403E-2</v>
      </c>
      <c r="G800" s="13">
        <v>8.2873021747134554E-3</v>
      </c>
      <c r="H800" s="13">
        <v>0</v>
      </c>
      <c r="I800" s="13">
        <v>1.689303270884952E-2</v>
      </c>
      <c r="J800" s="13">
        <v>0</v>
      </c>
      <c r="K800" s="13">
        <v>0</v>
      </c>
      <c r="L800" s="13">
        <v>0.14408763192842219</v>
      </c>
      <c r="M800" s="13" t="s">
        <v>687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0.10451736346619089</v>
      </c>
      <c r="U800" s="13">
        <v>0.12503820350974523</v>
      </c>
      <c r="V800" s="13">
        <v>0.18842228790639826</v>
      </c>
      <c r="W800" s="13">
        <v>0.18842228790639826</v>
      </c>
      <c r="X800" s="13">
        <v>0</v>
      </c>
      <c r="Y800" s="13">
        <v>0</v>
      </c>
      <c r="Z800" s="13">
        <v>0.38729833462074181</v>
      </c>
      <c r="AA800" s="13">
        <v>0.1936491673103708</v>
      </c>
      <c r="AB800" s="13">
        <v>4.4262666813799097E-2</v>
      </c>
      <c r="AC800" s="149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29"/>
      <c r="B801" s="3" t="s">
        <v>272</v>
      </c>
      <c r="C801" s="28"/>
      <c r="D801" s="13">
        <v>-0.195642845833924</v>
      </c>
      <c r="E801" s="13">
        <v>-7.76704632228995E-2</v>
      </c>
      <c r="F801" s="13">
        <v>-2.0095670211088823E-2</v>
      </c>
      <c r="G801" s="13">
        <v>-7.5436137794660296E-2</v>
      </c>
      <c r="H801" s="13">
        <v>0.20653573124911384</v>
      </c>
      <c r="I801" s="13">
        <v>-2.8068438715991517E-2</v>
      </c>
      <c r="J801" s="13">
        <v>-0.195642845833924</v>
      </c>
      <c r="K801" s="13">
        <v>-0.195642845833924</v>
      </c>
      <c r="L801" s="13">
        <v>0.13950596840194107</v>
      </c>
      <c r="M801" s="13" t="s">
        <v>687</v>
      </c>
      <c r="N801" s="13">
        <v>0.20653573124911384</v>
      </c>
      <c r="O801" s="13">
        <v>0.20653573124911384</v>
      </c>
      <c r="P801" s="13">
        <v>0.20653573124911384</v>
      </c>
      <c r="Q801" s="13">
        <v>0.60871430833215201</v>
      </c>
      <c r="R801" s="13">
        <v>0.20653573124911384</v>
      </c>
      <c r="S801" s="13">
        <v>-0.195642845833924</v>
      </c>
      <c r="T801" s="13">
        <v>5.2786355747613811E-2</v>
      </c>
      <c r="U801" s="13">
        <v>14612.185410217324</v>
      </c>
      <c r="V801" s="13">
        <v>-0.128613082986751</v>
      </c>
      <c r="W801" s="13">
        <v>-0.128613082986751</v>
      </c>
      <c r="X801" s="13">
        <v>-0.195642845833924</v>
      </c>
      <c r="Y801" s="13">
        <v>0.20653573124911384</v>
      </c>
      <c r="Z801" s="13">
        <v>-0.46376189722261596</v>
      </c>
      <c r="AA801" s="13">
        <v>7.2476205554768081E-2</v>
      </c>
      <c r="AB801" s="13">
        <v>-6.1583320139578124E-2</v>
      </c>
      <c r="AC801" s="149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29"/>
      <c r="B802" s="45" t="s">
        <v>273</v>
      </c>
      <c r="C802" s="46"/>
      <c r="D802" s="44">
        <v>0.67</v>
      </c>
      <c r="E802" s="44">
        <v>0.22</v>
      </c>
      <c r="F802" s="44">
        <v>0</v>
      </c>
      <c r="G802" s="44">
        <v>0.21</v>
      </c>
      <c r="H802" s="44">
        <v>0.87</v>
      </c>
      <c r="I802" s="44">
        <v>0.03</v>
      </c>
      <c r="J802" s="44">
        <v>0.67</v>
      </c>
      <c r="K802" s="44">
        <v>0.67</v>
      </c>
      <c r="L802" s="44">
        <v>0.61</v>
      </c>
      <c r="M802" s="44">
        <v>0.1</v>
      </c>
      <c r="N802" s="44">
        <v>0.87</v>
      </c>
      <c r="O802" s="44">
        <v>0.87</v>
      </c>
      <c r="P802" s="44">
        <v>0.87</v>
      </c>
      <c r="Q802" s="44">
        <v>2.42</v>
      </c>
      <c r="R802" s="44">
        <v>0.87</v>
      </c>
      <c r="S802" s="44">
        <v>0.67</v>
      </c>
      <c r="T802" s="44">
        <v>0.28000000000000003</v>
      </c>
      <c r="U802" s="44">
        <v>56128.160000000003</v>
      </c>
      <c r="V802" s="44">
        <v>0.42</v>
      </c>
      <c r="W802" s="44">
        <v>0.42</v>
      </c>
      <c r="X802" s="44">
        <v>0.93</v>
      </c>
      <c r="Y802" s="44">
        <v>0.87</v>
      </c>
      <c r="Z802" s="44">
        <v>1.7</v>
      </c>
      <c r="AA802" s="44">
        <v>0.36</v>
      </c>
      <c r="AB802" s="44">
        <v>0.16</v>
      </c>
      <c r="AC802" s="149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B803" s="3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BM803" s="55"/>
    </row>
    <row r="804" spans="1:65" ht="15">
      <c r="B804" s="8" t="s">
        <v>588</v>
      </c>
      <c r="BM804" s="27" t="s">
        <v>66</v>
      </c>
    </row>
    <row r="805" spans="1:65" ht="15">
      <c r="A805" s="24" t="s">
        <v>6</v>
      </c>
      <c r="B805" s="18" t="s">
        <v>110</v>
      </c>
      <c r="C805" s="15" t="s">
        <v>111</v>
      </c>
      <c r="D805" s="16" t="s">
        <v>234</v>
      </c>
      <c r="E805" s="17" t="s">
        <v>234</v>
      </c>
      <c r="F805" s="17" t="s">
        <v>234</v>
      </c>
      <c r="G805" s="17" t="s">
        <v>234</v>
      </c>
      <c r="H805" s="17" t="s">
        <v>234</v>
      </c>
      <c r="I805" s="17" t="s">
        <v>234</v>
      </c>
      <c r="J805" s="17" t="s">
        <v>234</v>
      </c>
      <c r="K805" s="17" t="s">
        <v>234</v>
      </c>
      <c r="L805" s="17" t="s">
        <v>234</v>
      </c>
      <c r="M805" s="17" t="s">
        <v>234</v>
      </c>
      <c r="N805" s="17" t="s">
        <v>234</v>
      </c>
      <c r="O805" s="17" t="s">
        <v>234</v>
      </c>
      <c r="P805" s="17" t="s">
        <v>234</v>
      </c>
      <c r="Q805" s="17" t="s">
        <v>234</v>
      </c>
      <c r="R805" s="17" t="s">
        <v>234</v>
      </c>
      <c r="S805" s="17" t="s">
        <v>234</v>
      </c>
      <c r="T805" s="17" t="s">
        <v>234</v>
      </c>
      <c r="U805" s="17" t="s">
        <v>234</v>
      </c>
      <c r="V805" s="17" t="s">
        <v>234</v>
      </c>
      <c r="W805" s="17" t="s">
        <v>234</v>
      </c>
      <c r="X805" s="17" t="s">
        <v>234</v>
      </c>
      <c r="Y805" s="17" t="s">
        <v>234</v>
      </c>
      <c r="Z805" s="17" t="s">
        <v>234</v>
      </c>
      <c r="AA805" s="17" t="s">
        <v>234</v>
      </c>
      <c r="AB805" s="17" t="s">
        <v>234</v>
      </c>
      <c r="AC805" s="149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7">
        <v>1</v>
      </c>
    </row>
    <row r="806" spans="1:65">
      <c r="A806" s="29"/>
      <c r="B806" s="19" t="s">
        <v>235</v>
      </c>
      <c r="C806" s="9" t="s">
        <v>235</v>
      </c>
      <c r="D806" s="147" t="s">
        <v>237</v>
      </c>
      <c r="E806" s="148" t="s">
        <v>238</v>
      </c>
      <c r="F806" s="148" t="s">
        <v>239</v>
      </c>
      <c r="G806" s="148" t="s">
        <v>240</v>
      </c>
      <c r="H806" s="148" t="s">
        <v>241</v>
      </c>
      <c r="I806" s="148" t="s">
        <v>242</v>
      </c>
      <c r="J806" s="148" t="s">
        <v>243</v>
      </c>
      <c r="K806" s="148" t="s">
        <v>244</v>
      </c>
      <c r="L806" s="148" t="s">
        <v>247</v>
      </c>
      <c r="M806" s="148" t="s">
        <v>248</v>
      </c>
      <c r="N806" s="148" t="s">
        <v>249</v>
      </c>
      <c r="O806" s="148" t="s">
        <v>250</v>
      </c>
      <c r="P806" s="148" t="s">
        <v>251</v>
      </c>
      <c r="Q806" s="148" t="s">
        <v>252</v>
      </c>
      <c r="R806" s="148" t="s">
        <v>253</v>
      </c>
      <c r="S806" s="148" t="s">
        <v>254</v>
      </c>
      <c r="T806" s="148" t="s">
        <v>255</v>
      </c>
      <c r="U806" s="148" t="s">
        <v>256</v>
      </c>
      <c r="V806" s="148" t="s">
        <v>257</v>
      </c>
      <c r="W806" s="148" t="s">
        <v>258</v>
      </c>
      <c r="X806" s="148" t="s">
        <v>259</v>
      </c>
      <c r="Y806" s="148" t="s">
        <v>260</v>
      </c>
      <c r="Z806" s="148" t="s">
        <v>261</v>
      </c>
      <c r="AA806" s="148" t="s">
        <v>262</v>
      </c>
      <c r="AB806" s="148" t="s">
        <v>263</v>
      </c>
      <c r="AC806" s="149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7" t="s">
        <v>3</v>
      </c>
    </row>
    <row r="807" spans="1:65">
      <c r="A807" s="29"/>
      <c r="B807" s="19"/>
      <c r="C807" s="9"/>
      <c r="D807" s="10" t="s">
        <v>276</v>
      </c>
      <c r="E807" s="11" t="s">
        <v>276</v>
      </c>
      <c r="F807" s="11" t="s">
        <v>276</v>
      </c>
      <c r="G807" s="11" t="s">
        <v>304</v>
      </c>
      <c r="H807" s="11" t="s">
        <v>304</v>
      </c>
      <c r="I807" s="11" t="s">
        <v>278</v>
      </c>
      <c r="J807" s="11" t="s">
        <v>276</v>
      </c>
      <c r="K807" s="11" t="s">
        <v>278</v>
      </c>
      <c r="L807" s="11" t="s">
        <v>278</v>
      </c>
      <c r="M807" s="11" t="s">
        <v>278</v>
      </c>
      <c r="N807" s="11" t="s">
        <v>278</v>
      </c>
      <c r="O807" s="11" t="s">
        <v>276</v>
      </c>
      <c r="P807" s="11" t="s">
        <v>276</v>
      </c>
      <c r="Q807" s="11" t="s">
        <v>276</v>
      </c>
      <c r="R807" s="11" t="s">
        <v>276</v>
      </c>
      <c r="S807" s="11" t="s">
        <v>276</v>
      </c>
      <c r="T807" s="11" t="s">
        <v>278</v>
      </c>
      <c r="U807" s="11" t="s">
        <v>278</v>
      </c>
      <c r="V807" s="11" t="s">
        <v>276</v>
      </c>
      <c r="W807" s="11" t="s">
        <v>304</v>
      </c>
      <c r="X807" s="11" t="s">
        <v>276</v>
      </c>
      <c r="Y807" s="11" t="s">
        <v>278</v>
      </c>
      <c r="Z807" s="11" t="s">
        <v>278</v>
      </c>
      <c r="AA807" s="11" t="s">
        <v>276</v>
      </c>
      <c r="AB807" s="11" t="s">
        <v>276</v>
      </c>
      <c r="AC807" s="149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7">
        <v>2</v>
      </c>
    </row>
    <row r="808" spans="1:65">
      <c r="A808" s="29"/>
      <c r="B808" s="19"/>
      <c r="C808" s="9"/>
      <c r="D808" s="25" t="s">
        <v>305</v>
      </c>
      <c r="E808" s="25" t="s">
        <v>116</v>
      </c>
      <c r="F808" s="25" t="s">
        <v>306</v>
      </c>
      <c r="G808" s="25" t="s">
        <v>305</v>
      </c>
      <c r="H808" s="25" t="s">
        <v>307</v>
      </c>
      <c r="I808" s="25" t="s">
        <v>305</v>
      </c>
      <c r="J808" s="25" t="s">
        <v>308</v>
      </c>
      <c r="K808" s="25" t="s">
        <v>307</v>
      </c>
      <c r="L808" s="25" t="s">
        <v>308</v>
      </c>
      <c r="M808" s="25" t="s">
        <v>308</v>
      </c>
      <c r="N808" s="25" t="s">
        <v>306</v>
      </c>
      <c r="O808" s="25" t="s">
        <v>305</v>
      </c>
      <c r="P808" s="25" t="s">
        <v>305</v>
      </c>
      <c r="Q808" s="25" t="s">
        <v>305</v>
      </c>
      <c r="R808" s="25" t="s">
        <v>305</v>
      </c>
      <c r="S808" s="25" t="s">
        <v>305</v>
      </c>
      <c r="T808" s="25" t="s">
        <v>307</v>
      </c>
      <c r="U808" s="25" t="s">
        <v>279</v>
      </c>
      <c r="V808" s="25" t="s">
        <v>306</v>
      </c>
      <c r="W808" s="25" t="s">
        <v>308</v>
      </c>
      <c r="X808" s="25" t="s">
        <v>279</v>
      </c>
      <c r="Y808" s="25" t="s">
        <v>308</v>
      </c>
      <c r="Z808" s="25" t="s">
        <v>305</v>
      </c>
      <c r="AA808" s="25" t="s">
        <v>308</v>
      </c>
      <c r="AB808" s="25" t="s">
        <v>309</v>
      </c>
      <c r="AC808" s="149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7">
        <v>2</v>
      </c>
    </row>
    <row r="809" spans="1:65">
      <c r="A809" s="29"/>
      <c r="B809" s="18">
        <v>1</v>
      </c>
      <c r="C809" s="14">
        <v>1</v>
      </c>
      <c r="D809" s="21">
        <v>0.97000000000000008</v>
      </c>
      <c r="E809" s="21">
        <v>1.07</v>
      </c>
      <c r="F809" s="21">
        <v>0.88136494500320683</v>
      </c>
      <c r="G809" s="144" t="s">
        <v>103</v>
      </c>
      <c r="H809" s="144" t="s">
        <v>103</v>
      </c>
      <c r="I809" s="144">
        <v>0.53</v>
      </c>
      <c r="J809" s="21">
        <v>0.93</v>
      </c>
      <c r="K809" s="21">
        <v>0.84</v>
      </c>
      <c r="L809" s="21">
        <v>1.02</v>
      </c>
      <c r="M809" s="144">
        <v>0.48</v>
      </c>
      <c r="N809" s="21">
        <v>0.83</v>
      </c>
      <c r="O809" s="21">
        <v>0.72</v>
      </c>
      <c r="P809" s="21">
        <v>0.91</v>
      </c>
      <c r="Q809" s="21">
        <v>0.8</v>
      </c>
      <c r="R809" s="21">
        <v>0.97000000000000008</v>
      </c>
      <c r="S809" s="21">
        <v>0.83</v>
      </c>
      <c r="T809" s="21">
        <v>0.79149392196531765</v>
      </c>
      <c r="U809" s="144">
        <v>0.42000000000000004</v>
      </c>
      <c r="V809" s="21">
        <v>0.86</v>
      </c>
      <c r="W809" s="144" t="s">
        <v>103</v>
      </c>
      <c r="X809" s="21">
        <v>0.8</v>
      </c>
      <c r="Y809" s="21">
        <v>0.77</v>
      </c>
      <c r="Z809" s="21">
        <v>0.93</v>
      </c>
      <c r="AA809" s="21">
        <v>0.86</v>
      </c>
      <c r="AB809" s="21">
        <v>0.85</v>
      </c>
      <c r="AC809" s="149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7">
        <v>1</v>
      </c>
    </row>
    <row r="810" spans="1:65">
      <c r="A810" s="29"/>
      <c r="B810" s="19">
        <v>1</v>
      </c>
      <c r="C810" s="9">
        <v>2</v>
      </c>
      <c r="D810" s="11">
        <v>0.95</v>
      </c>
      <c r="E810" s="11">
        <v>1.03</v>
      </c>
      <c r="F810" s="11">
        <v>0.84282170812657686</v>
      </c>
      <c r="G810" s="145" t="s">
        <v>103</v>
      </c>
      <c r="H810" s="145" t="s">
        <v>103</v>
      </c>
      <c r="I810" s="145">
        <v>0.56999999999999995</v>
      </c>
      <c r="J810" s="11">
        <v>0.97000000000000008</v>
      </c>
      <c r="K810" s="11">
        <v>0.86</v>
      </c>
      <c r="L810" s="11">
        <v>0.96</v>
      </c>
      <c r="M810" s="145">
        <v>0.51</v>
      </c>
      <c r="N810" s="11">
        <v>0.8</v>
      </c>
      <c r="O810" s="11">
        <v>0.74</v>
      </c>
      <c r="P810" s="11">
        <v>0.92</v>
      </c>
      <c r="Q810" s="11">
        <v>0.71</v>
      </c>
      <c r="R810" s="11">
        <v>0.95</v>
      </c>
      <c r="S810" s="11">
        <v>0.83</v>
      </c>
      <c r="T810" s="11">
        <v>0.84668597646273869</v>
      </c>
      <c r="U810" s="145">
        <v>0.47650000000000003</v>
      </c>
      <c r="V810" s="11">
        <v>0.84</v>
      </c>
      <c r="W810" s="145" t="s">
        <v>103</v>
      </c>
      <c r="X810" s="11">
        <v>0.79</v>
      </c>
      <c r="Y810" s="143">
        <v>0.81</v>
      </c>
      <c r="Z810" s="11">
        <v>0.9</v>
      </c>
      <c r="AA810" s="11">
        <v>0.87</v>
      </c>
      <c r="AB810" s="11">
        <v>0.84</v>
      </c>
      <c r="AC810" s="149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7">
        <v>36</v>
      </c>
    </row>
    <row r="811" spans="1:65">
      <c r="A811" s="29"/>
      <c r="B811" s="19">
        <v>1</v>
      </c>
      <c r="C811" s="9">
        <v>3</v>
      </c>
      <c r="D811" s="11">
        <v>0.9900000000000001</v>
      </c>
      <c r="E811" s="11">
        <v>1.05</v>
      </c>
      <c r="F811" s="11">
        <v>0.8497498587413459</v>
      </c>
      <c r="G811" s="145" t="s">
        <v>103</v>
      </c>
      <c r="H811" s="145" t="s">
        <v>103</v>
      </c>
      <c r="I811" s="145">
        <v>0.55000000000000004</v>
      </c>
      <c r="J811" s="11">
        <v>0.87</v>
      </c>
      <c r="K811" s="11">
        <v>0.81</v>
      </c>
      <c r="L811" s="11">
        <v>1.05</v>
      </c>
      <c r="M811" s="145">
        <v>0.52</v>
      </c>
      <c r="N811" s="11">
        <v>0.84</v>
      </c>
      <c r="O811" s="11">
        <v>0.72</v>
      </c>
      <c r="P811" s="11">
        <v>0.92</v>
      </c>
      <c r="Q811" s="11">
        <v>0.78</v>
      </c>
      <c r="R811" s="11">
        <v>0.9900000000000001</v>
      </c>
      <c r="S811" s="11">
        <v>0.8</v>
      </c>
      <c r="T811" s="11">
        <v>0.79194591947136106</v>
      </c>
      <c r="U811" s="145">
        <v>0.37</v>
      </c>
      <c r="V811" s="11">
        <v>0.76</v>
      </c>
      <c r="W811" s="145" t="s">
        <v>103</v>
      </c>
      <c r="X811" s="11">
        <v>0.83</v>
      </c>
      <c r="Y811" s="11">
        <v>0.78</v>
      </c>
      <c r="Z811" s="11">
        <v>0.88</v>
      </c>
      <c r="AA811" s="11">
        <v>0.85</v>
      </c>
      <c r="AB811" s="11">
        <v>0.87</v>
      </c>
      <c r="AC811" s="149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7">
        <v>16</v>
      </c>
    </row>
    <row r="812" spans="1:65">
      <c r="A812" s="29"/>
      <c r="B812" s="19">
        <v>1</v>
      </c>
      <c r="C812" s="9">
        <v>4</v>
      </c>
      <c r="D812" s="11">
        <v>0.92</v>
      </c>
      <c r="E812" s="11">
        <v>1.05</v>
      </c>
      <c r="F812" s="11">
        <v>0.88994512515085611</v>
      </c>
      <c r="G812" s="145" t="s">
        <v>103</v>
      </c>
      <c r="H812" s="145" t="s">
        <v>103</v>
      </c>
      <c r="I812" s="145">
        <v>0.59</v>
      </c>
      <c r="J812" s="11">
        <v>0.91</v>
      </c>
      <c r="K812" s="11">
        <v>0.83</v>
      </c>
      <c r="L812" s="11">
        <v>1.03</v>
      </c>
      <c r="M812" s="145">
        <v>0.5</v>
      </c>
      <c r="N812" s="11">
        <v>0.83</v>
      </c>
      <c r="O812" s="11">
        <v>0.74</v>
      </c>
      <c r="P812" s="11">
        <v>0.98</v>
      </c>
      <c r="Q812" s="11">
        <v>0.74</v>
      </c>
      <c r="R812" s="11">
        <v>0.93</v>
      </c>
      <c r="S812" s="11">
        <v>0.82</v>
      </c>
      <c r="T812" s="11">
        <v>0.82357080841813146</v>
      </c>
      <c r="U812" s="145">
        <v>0.39860000000000001</v>
      </c>
      <c r="V812" s="11">
        <v>0.78</v>
      </c>
      <c r="W812" s="145" t="s">
        <v>103</v>
      </c>
      <c r="X812" s="11">
        <v>0.79</v>
      </c>
      <c r="Y812" s="11">
        <v>0.79</v>
      </c>
      <c r="Z812" s="11">
        <v>0.9</v>
      </c>
      <c r="AA812" s="11">
        <v>0.92</v>
      </c>
      <c r="AB812" s="11">
        <v>0.81</v>
      </c>
      <c r="AC812" s="149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7">
        <v>0.86516605386883028</v>
      </c>
    </row>
    <row r="813" spans="1:65">
      <c r="A813" s="29"/>
      <c r="B813" s="19">
        <v>1</v>
      </c>
      <c r="C813" s="9">
        <v>5</v>
      </c>
      <c r="D813" s="11">
        <v>0.93</v>
      </c>
      <c r="E813" s="11">
        <v>1.03</v>
      </c>
      <c r="F813" s="11">
        <v>0.8683940561911927</v>
      </c>
      <c r="G813" s="145" t="s">
        <v>103</v>
      </c>
      <c r="H813" s="145" t="s">
        <v>103</v>
      </c>
      <c r="I813" s="145">
        <v>0.52</v>
      </c>
      <c r="J813" s="11">
        <v>0.92</v>
      </c>
      <c r="K813" s="11">
        <v>0.83</v>
      </c>
      <c r="L813" s="11">
        <v>1.01</v>
      </c>
      <c r="M813" s="145">
        <v>0.54</v>
      </c>
      <c r="N813" s="11">
        <v>0.81</v>
      </c>
      <c r="O813" s="11">
        <v>0.72</v>
      </c>
      <c r="P813" s="11">
        <v>0.95</v>
      </c>
      <c r="Q813" s="11">
        <v>0.69</v>
      </c>
      <c r="R813" s="143">
        <v>1.06</v>
      </c>
      <c r="S813" s="11">
        <v>0.81</v>
      </c>
      <c r="T813" s="11">
        <v>0.8421429861327312</v>
      </c>
      <c r="U813" s="145">
        <v>0.39850000000000002</v>
      </c>
      <c r="V813" s="11">
        <v>0.8</v>
      </c>
      <c r="W813" s="145" t="s">
        <v>103</v>
      </c>
      <c r="X813" s="11">
        <v>0.8</v>
      </c>
      <c r="Y813" s="11">
        <v>0.78</v>
      </c>
      <c r="Z813" s="11">
        <v>0.89</v>
      </c>
      <c r="AA813" s="11">
        <v>0.92</v>
      </c>
      <c r="AB813" s="11">
        <v>0.87</v>
      </c>
      <c r="AC813" s="149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7">
        <v>105</v>
      </c>
    </row>
    <row r="814" spans="1:65">
      <c r="A814" s="29"/>
      <c r="B814" s="19">
        <v>1</v>
      </c>
      <c r="C814" s="9">
        <v>6</v>
      </c>
      <c r="D814" s="11">
        <v>0.91</v>
      </c>
      <c r="E814" s="11">
        <v>1.04</v>
      </c>
      <c r="F814" s="11">
        <v>0.82511468692709855</v>
      </c>
      <c r="G814" s="145" t="s">
        <v>103</v>
      </c>
      <c r="H814" s="145" t="s">
        <v>103</v>
      </c>
      <c r="I814" s="145">
        <v>0.54</v>
      </c>
      <c r="J814" s="11">
        <v>0.91</v>
      </c>
      <c r="K814" s="11">
        <v>0.77</v>
      </c>
      <c r="L814" s="11">
        <v>0.93</v>
      </c>
      <c r="M814" s="145">
        <v>0.54</v>
      </c>
      <c r="N814" s="11">
        <v>0.82</v>
      </c>
      <c r="O814" s="11">
        <v>0.77</v>
      </c>
      <c r="P814" s="11">
        <v>0.88</v>
      </c>
      <c r="Q814" s="11">
        <v>0.79</v>
      </c>
      <c r="R814" s="11">
        <v>0.97000000000000008</v>
      </c>
      <c r="S814" s="11">
        <v>0.82</v>
      </c>
      <c r="T814" s="11">
        <v>0.86370014845608445</v>
      </c>
      <c r="U814" s="145">
        <v>0.47109999999999996</v>
      </c>
      <c r="V814" s="11">
        <v>0.69</v>
      </c>
      <c r="W814" s="145" t="s">
        <v>103</v>
      </c>
      <c r="X814" s="11">
        <v>0.78</v>
      </c>
      <c r="Y814" s="11">
        <v>0.78</v>
      </c>
      <c r="Z814" s="11">
        <v>0.88</v>
      </c>
      <c r="AA814" s="11">
        <v>0.93</v>
      </c>
      <c r="AB814" s="11">
        <v>0.86</v>
      </c>
      <c r="AC814" s="149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29"/>
      <c r="B815" s="20" t="s">
        <v>269</v>
      </c>
      <c r="C815" s="12"/>
      <c r="D815" s="22">
        <v>0.94499999999999995</v>
      </c>
      <c r="E815" s="22">
        <v>1.0450000000000002</v>
      </c>
      <c r="F815" s="22">
        <v>0.85956506335671268</v>
      </c>
      <c r="G815" s="22" t="s">
        <v>687</v>
      </c>
      <c r="H815" s="22" t="s">
        <v>687</v>
      </c>
      <c r="I815" s="22">
        <v>0.55000000000000004</v>
      </c>
      <c r="J815" s="22">
        <v>0.91833333333333345</v>
      </c>
      <c r="K815" s="22">
        <v>0.82333333333333325</v>
      </c>
      <c r="L815" s="22">
        <v>1</v>
      </c>
      <c r="M815" s="22">
        <v>0.51500000000000001</v>
      </c>
      <c r="N815" s="22">
        <v>0.82166666666666666</v>
      </c>
      <c r="O815" s="22">
        <v>0.73499999999999999</v>
      </c>
      <c r="P815" s="22">
        <v>0.92666666666666664</v>
      </c>
      <c r="Q815" s="22">
        <v>0.75166666666666659</v>
      </c>
      <c r="R815" s="22">
        <v>0.97833333333333339</v>
      </c>
      <c r="S815" s="22">
        <v>0.81833333333333336</v>
      </c>
      <c r="T815" s="22">
        <v>0.82658996015106068</v>
      </c>
      <c r="U815" s="22">
        <v>0.42244999999999999</v>
      </c>
      <c r="V815" s="22">
        <v>0.78833333333333344</v>
      </c>
      <c r="W815" s="22" t="s">
        <v>687</v>
      </c>
      <c r="X815" s="22">
        <v>0.79833333333333334</v>
      </c>
      <c r="Y815" s="22">
        <v>0.78500000000000014</v>
      </c>
      <c r="Z815" s="22">
        <v>0.89666666666666661</v>
      </c>
      <c r="AA815" s="22">
        <v>0.89166666666666661</v>
      </c>
      <c r="AB815" s="22">
        <v>0.85000000000000009</v>
      </c>
      <c r="AC815" s="149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29"/>
      <c r="B816" s="3" t="s">
        <v>270</v>
      </c>
      <c r="C816" s="28"/>
      <c r="D816" s="11">
        <v>0.94</v>
      </c>
      <c r="E816" s="11">
        <v>1.0449999999999999</v>
      </c>
      <c r="F816" s="11">
        <v>0.8590719574662693</v>
      </c>
      <c r="G816" s="11" t="s">
        <v>687</v>
      </c>
      <c r="H816" s="11" t="s">
        <v>687</v>
      </c>
      <c r="I816" s="11">
        <v>0.54500000000000004</v>
      </c>
      <c r="J816" s="11">
        <v>0.91500000000000004</v>
      </c>
      <c r="K816" s="11">
        <v>0.83</v>
      </c>
      <c r="L816" s="11">
        <v>1.0150000000000001</v>
      </c>
      <c r="M816" s="11">
        <v>0.51500000000000001</v>
      </c>
      <c r="N816" s="11">
        <v>0.82499999999999996</v>
      </c>
      <c r="O816" s="11">
        <v>0.73</v>
      </c>
      <c r="P816" s="11">
        <v>0.92</v>
      </c>
      <c r="Q816" s="11">
        <v>0.76</v>
      </c>
      <c r="R816" s="11">
        <v>0.97000000000000008</v>
      </c>
      <c r="S816" s="11">
        <v>0.82</v>
      </c>
      <c r="T816" s="11">
        <v>0.83285689727543133</v>
      </c>
      <c r="U816" s="11">
        <v>0.4093</v>
      </c>
      <c r="V816" s="11">
        <v>0.79</v>
      </c>
      <c r="W816" s="11" t="s">
        <v>687</v>
      </c>
      <c r="X816" s="11">
        <v>0.79500000000000004</v>
      </c>
      <c r="Y816" s="11">
        <v>0.78</v>
      </c>
      <c r="Z816" s="11">
        <v>0.89500000000000002</v>
      </c>
      <c r="AA816" s="11">
        <v>0.89500000000000002</v>
      </c>
      <c r="AB816" s="11">
        <v>0.85499999999999998</v>
      </c>
      <c r="AC816" s="149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29"/>
      <c r="B817" s="3" t="s">
        <v>271</v>
      </c>
      <c r="C817" s="28"/>
      <c r="D817" s="23">
        <v>3.0822070014844907E-2</v>
      </c>
      <c r="E817" s="23">
        <v>1.5165750888103116E-2</v>
      </c>
      <c r="F817" s="23">
        <v>2.465619894077176E-2</v>
      </c>
      <c r="G817" s="23" t="s">
        <v>687</v>
      </c>
      <c r="H817" s="23" t="s">
        <v>687</v>
      </c>
      <c r="I817" s="23">
        <v>2.6076809620810566E-2</v>
      </c>
      <c r="J817" s="23">
        <v>3.2506409624359758E-2</v>
      </c>
      <c r="K817" s="23">
        <v>3.0767948691238185E-2</v>
      </c>
      <c r="L817" s="23">
        <v>4.5607017003965529E-2</v>
      </c>
      <c r="M817" s="23">
        <v>2.3452078799117166E-2</v>
      </c>
      <c r="N817" s="23">
        <v>1.4719601443879708E-2</v>
      </c>
      <c r="O817" s="23">
        <v>1.9748417658131515E-2</v>
      </c>
      <c r="P817" s="23">
        <v>3.444802848737015E-2</v>
      </c>
      <c r="Q817" s="23">
        <v>4.5350486950711678E-2</v>
      </c>
      <c r="R817" s="23">
        <v>4.4907311951024938E-2</v>
      </c>
      <c r="S817" s="23">
        <v>1.1690451944500082E-2</v>
      </c>
      <c r="T817" s="23">
        <v>2.9879656266290397E-2</v>
      </c>
      <c r="U817" s="23">
        <v>4.2866432088523532E-2</v>
      </c>
      <c r="V817" s="23">
        <v>6.0800219297850136E-2</v>
      </c>
      <c r="W817" s="23" t="s">
        <v>687</v>
      </c>
      <c r="X817" s="23">
        <v>1.7224014243685061E-2</v>
      </c>
      <c r="Y817" s="23">
        <v>1.3784048752090234E-2</v>
      </c>
      <c r="Z817" s="23">
        <v>1.8618986725025273E-2</v>
      </c>
      <c r="AA817" s="23">
        <v>3.5449494589721145E-2</v>
      </c>
      <c r="AB817" s="23">
        <v>2.280350850198274E-2</v>
      </c>
      <c r="AC817" s="149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29"/>
      <c r="B818" s="3" t="s">
        <v>86</v>
      </c>
      <c r="C818" s="28"/>
      <c r="D818" s="13">
        <v>3.261594710565599E-2</v>
      </c>
      <c r="E818" s="13">
        <v>1.4512680275696759E-2</v>
      </c>
      <c r="F818" s="13">
        <v>2.8684505678355652E-2</v>
      </c>
      <c r="G818" s="13" t="s">
        <v>687</v>
      </c>
      <c r="H818" s="13" t="s">
        <v>687</v>
      </c>
      <c r="I818" s="13">
        <v>4.7412381128746482E-2</v>
      </c>
      <c r="J818" s="13">
        <v>3.5397179264275595E-2</v>
      </c>
      <c r="K818" s="13">
        <v>3.7369978167495772E-2</v>
      </c>
      <c r="L818" s="13">
        <v>4.5607017003965529E-2</v>
      </c>
      <c r="M818" s="13">
        <v>4.5538017085664399E-2</v>
      </c>
      <c r="N818" s="13">
        <v>1.7914322244072668E-2</v>
      </c>
      <c r="O818" s="13">
        <v>2.6868595453240156E-2</v>
      </c>
      <c r="P818" s="13">
        <v>3.7174131461190807E-2</v>
      </c>
      <c r="Q818" s="13">
        <v>6.0333242063031062E-2</v>
      </c>
      <c r="R818" s="13">
        <v>4.5901852079412199E-2</v>
      </c>
      <c r="S818" s="13">
        <v>1.4285684657230242E-2</v>
      </c>
      <c r="T818" s="13">
        <v>3.6148099670639408E-2</v>
      </c>
      <c r="U818" s="13">
        <v>0.10147101926505749</v>
      </c>
      <c r="V818" s="13">
        <v>7.7125013908477966E-2</v>
      </c>
      <c r="W818" s="13" t="s">
        <v>687</v>
      </c>
      <c r="X818" s="13">
        <v>2.1574965649709888E-2</v>
      </c>
      <c r="Y818" s="13">
        <v>1.7559297773363351E-2</v>
      </c>
      <c r="Z818" s="13">
        <v>2.076466921006536E-2</v>
      </c>
      <c r="AA818" s="13">
        <v>3.9756442530528388E-2</v>
      </c>
      <c r="AB818" s="13">
        <v>2.6827657061156161E-2</v>
      </c>
      <c r="AC818" s="149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29"/>
      <c r="B819" s="3" t="s">
        <v>272</v>
      </c>
      <c r="C819" s="28"/>
      <c r="D819" s="13">
        <v>9.2275865163883974E-2</v>
      </c>
      <c r="E819" s="13">
        <v>0.20786061280027401</v>
      </c>
      <c r="F819" s="13">
        <v>-6.4738907485692998E-3</v>
      </c>
      <c r="G819" s="13" t="s">
        <v>687</v>
      </c>
      <c r="H819" s="13" t="s">
        <v>687</v>
      </c>
      <c r="I819" s="13">
        <v>-0.36428388799985589</v>
      </c>
      <c r="J819" s="13">
        <v>6.1453265794180201E-2</v>
      </c>
      <c r="K819" s="13">
        <v>-4.8352244460390437E-2</v>
      </c>
      <c r="L819" s="13">
        <v>0.1558474763638984</v>
      </c>
      <c r="M819" s="13">
        <v>-0.40473854967259237</v>
      </c>
      <c r="N819" s="13">
        <v>-5.0278656920996867E-2</v>
      </c>
      <c r="O819" s="13">
        <v>-0.15045210487253469</v>
      </c>
      <c r="P819" s="13">
        <v>7.1085328097212352E-2</v>
      </c>
      <c r="Q819" s="13">
        <v>-0.13118798026646983</v>
      </c>
      <c r="R819" s="13">
        <v>0.13080411437601391</v>
      </c>
      <c r="S819" s="13">
        <v>-5.4131481842209839E-2</v>
      </c>
      <c r="T819" s="13">
        <v>-4.4588080571661193E-2</v>
      </c>
      <c r="U819" s="13">
        <v>-0.51171223361007123</v>
      </c>
      <c r="V819" s="13">
        <v>-8.8806906133126695E-2</v>
      </c>
      <c r="W819" s="13" t="s">
        <v>687</v>
      </c>
      <c r="X819" s="13">
        <v>-7.724843136948778E-2</v>
      </c>
      <c r="Y819" s="13">
        <v>-9.2659731054339667E-2</v>
      </c>
      <c r="Z819" s="13">
        <v>3.6409903806295496E-2</v>
      </c>
      <c r="AA819" s="13">
        <v>3.0630666424475983E-2</v>
      </c>
      <c r="AB819" s="13">
        <v>-1.752964509068633E-2</v>
      </c>
      <c r="AC819" s="149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29"/>
      <c r="B820" s="45" t="s">
        <v>273</v>
      </c>
      <c r="C820" s="46"/>
      <c r="D820" s="44">
        <v>0.84</v>
      </c>
      <c r="E820" s="44">
        <v>1.72</v>
      </c>
      <c r="F820" s="44">
        <v>0.08</v>
      </c>
      <c r="G820" s="44">
        <v>14.51</v>
      </c>
      <c r="H820" s="44">
        <v>14.51</v>
      </c>
      <c r="I820" s="44">
        <v>2.64</v>
      </c>
      <c r="J820" s="44">
        <v>0.6</v>
      </c>
      <c r="K820" s="44">
        <v>0.23</v>
      </c>
      <c r="L820" s="44">
        <v>1.32</v>
      </c>
      <c r="M820" s="44">
        <v>2.95</v>
      </c>
      <c r="N820" s="44">
        <v>0.25</v>
      </c>
      <c r="O820" s="44">
        <v>1.01</v>
      </c>
      <c r="P820" s="44">
        <v>0.67</v>
      </c>
      <c r="Q820" s="44">
        <v>0.86</v>
      </c>
      <c r="R820" s="44">
        <v>1.1299999999999999</v>
      </c>
      <c r="S820" s="44">
        <v>0.28000000000000003</v>
      </c>
      <c r="T820" s="44">
        <v>0.21</v>
      </c>
      <c r="U820" s="44">
        <v>3.76</v>
      </c>
      <c r="V820" s="44">
        <v>0.54</v>
      </c>
      <c r="W820" s="44">
        <v>14.51</v>
      </c>
      <c r="X820" s="44">
        <v>0.45</v>
      </c>
      <c r="Y820" s="44">
        <v>0.56999999999999995</v>
      </c>
      <c r="Z820" s="44">
        <v>0.41</v>
      </c>
      <c r="AA820" s="44">
        <v>0.37</v>
      </c>
      <c r="AB820" s="44">
        <v>0</v>
      </c>
      <c r="AC820" s="149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B821" s="3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BM821" s="55"/>
    </row>
    <row r="822" spans="1:65" ht="15">
      <c r="B822" s="8" t="s">
        <v>589</v>
      </c>
      <c r="BM822" s="27" t="s">
        <v>66</v>
      </c>
    </row>
    <row r="823" spans="1:65" ht="15">
      <c r="A823" s="24" t="s">
        <v>9</v>
      </c>
      <c r="B823" s="18" t="s">
        <v>110</v>
      </c>
      <c r="C823" s="15" t="s">
        <v>111</v>
      </c>
      <c r="D823" s="16" t="s">
        <v>234</v>
      </c>
      <c r="E823" s="17" t="s">
        <v>234</v>
      </c>
      <c r="F823" s="17" t="s">
        <v>234</v>
      </c>
      <c r="G823" s="17" t="s">
        <v>234</v>
      </c>
      <c r="H823" s="17" t="s">
        <v>234</v>
      </c>
      <c r="I823" s="17" t="s">
        <v>234</v>
      </c>
      <c r="J823" s="17" t="s">
        <v>234</v>
      </c>
      <c r="K823" s="17" t="s">
        <v>234</v>
      </c>
      <c r="L823" s="17" t="s">
        <v>234</v>
      </c>
      <c r="M823" s="17" t="s">
        <v>234</v>
      </c>
      <c r="N823" s="17" t="s">
        <v>234</v>
      </c>
      <c r="O823" s="17" t="s">
        <v>234</v>
      </c>
      <c r="P823" s="17" t="s">
        <v>234</v>
      </c>
      <c r="Q823" s="17" t="s">
        <v>234</v>
      </c>
      <c r="R823" s="17" t="s">
        <v>234</v>
      </c>
      <c r="S823" s="17" t="s">
        <v>234</v>
      </c>
      <c r="T823" s="17" t="s">
        <v>234</v>
      </c>
      <c r="U823" s="17" t="s">
        <v>234</v>
      </c>
      <c r="V823" s="17" t="s">
        <v>234</v>
      </c>
      <c r="W823" s="17" t="s">
        <v>234</v>
      </c>
      <c r="X823" s="17" t="s">
        <v>234</v>
      </c>
      <c r="Y823" s="17" t="s">
        <v>234</v>
      </c>
      <c r="Z823" s="17" t="s">
        <v>234</v>
      </c>
      <c r="AA823" s="17" t="s">
        <v>234</v>
      </c>
      <c r="AB823" s="17" t="s">
        <v>234</v>
      </c>
      <c r="AC823" s="149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7">
        <v>1</v>
      </c>
    </row>
    <row r="824" spans="1:65">
      <c r="A824" s="29"/>
      <c r="B824" s="19" t="s">
        <v>235</v>
      </c>
      <c r="C824" s="9" t="s">
        <v>235</v>
      </c>
      <c r="D824" s="147" t="s">
        <v>237</v>
      </c>
      <c r="E824" s="148" t="s">
        <v>238</v>
      </c>
      <c r="F824" s="148" t="s">
        <v>239</v>
      </c>
      <c r="G824" s="148" t="s">
        <v>240</v>
      </c>
      <c r="H824" s="148" t="s">
        <v>241</v>
      </c>
      <c r="I824" s="148" t="s">
        <v>242</v>
      </c>
      <c r="J824" s="148" t="s">
        <v>243</v>
      </c>
      <c r="K824" s="148" t="s">
        <v>244</v>
      </c>
      <c r="L824" s="148" t="s">
        <v>245</v>
      </c>
      <c r="M824" s="148" t="s">
        <v>247</v>
      </c>
      <c r="N824" s="148" t="s">
        <v>248</v>
      </c>
      <c r="O824" s="148" t="s">
        <v>249</v>
      </c>
      <c r="P824" s="148" t="s">
        <v>250</v>
      </c>
      <c r="Q824" s="148" t="s">
        <v>251</v>
      </c>
      <c r="R824" s="148" t="s">
        <v>252</v>
      </c>
      <c r="S824" s="148" t="s">
        <v>253</v>
      </c>
      <c r="T824" s="148" t="s">
        <v>254</v>
      </c>
      <c r="U824" s="148" t="s">
        <v>255</v>
      </c>
      <c r="V824" s="148" t="s">
        <v>256</v>
      </c>
      <c r="W824" s="148" t="s">
        <v>257</v>
      </c>
      <c r="X824" s="148" t="s">
        <v>258</v>
      </c>
      <c r="Y824" s="148" t="s">
        <v>259</v>
      </c>
      <c r="Z824" s="148" t="s">
        <v>260</v>
      </c>
      <c r="AA824" s="148" t="s">
        <v>261</v>
      </c>
      <c r="AB824" s="148" t="s">
        <v>263</v>
      </c>
      <c r="AC824" s="149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7" t="s">
        <v>3</v>
      </c>
    </row>
    <row r="825" spans="1:65">
      <c r="A825" s="29"/>
      <c r="B825" s="19"/>
      <c r="C825" s="9"/>
      <c r="D825" s="10" t="s">
        <v>276</v>
      </c>
      <c r="E825" s="11" t="s">
        <v>304</v>
      </c>
      <c r="F825" s="11" t="s">
        <v>276</v>
      </c>
      <c r="G825" s="11" t="s">
        <v>304</v>
      </c>
      <c r="H825" s="11" t="s">
        <v>304</v>
      </c>
      <c r="I825" s="11" t="s">
        <v>278</v>
      </c>
      <c r="J825" s="11" t="s">
        <v>276</v>
      </c>
      <c r="K825" s="11" t="s">
        <v>278</v>
      </c>
      <c r="L825" s="11" t="s">
        <v>276</v>
      </c>
      <c r="M825" s="11" t="s">
        <v>278</v>
      </c>
      <c r="N825" s="11" t="s">
        <v>278</v>
      </c>
      <c r="O825" s="11" t="s">
        <v>278</v>
      </c>
      <c r="P825" s="11" t="s">
        <v>276</v>
      </c>
      <c r="Q825" s="11" t="s">
        <v>276</v>
      </c>
      <c r="R825" s="11" t="s">
        <v>276</v>
      </c>
      <c r="S825" s="11" t="s">
        <v>276</v>
      </c>
      <c r="T825" s="11" t="s">
        <v>276</v>
      </c>
      <c r="U825" s="11" t="s">
        <v>278</v>
      </c>
      <c r="V825" s="11" t="s">
        <v>278</v>
      </c>
      <c r="W825" s="11" t="s">
        <v>276</v>
      </c>
      <c r="X825" s="11" t="s">
        <v>304</v>
      </c>
      <c r="Y825" s="11" t="s">
        <v>276</v>
      </c>
      <c r="Z825" s="11" t="s">
        <v>278</v>
      </c>
      <c r="AA825" s="11" t="s">
        <v>278</v>
      </c>
      <c r="AB825" s="11" t="s">
        <v>276</v>
      </c>
      <c r="AC825" s="149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7">
        <v>2</v>
      </c>
    </row>
    <row r="826" spans="1:65">
      <c r="A826" s="29"/>
      <c r="B826" s="19"/>
      <c r="C826" s="9"/>
      <c r="D826" s="25" t="s">
        <v>305</v>
      </c>
      <c r="E826" s="25" t="s">
        <v>116</v>
      </c>
      <c r="F826" s="25" t="s">
        <v>306</v>
      </c>
      <c r="G826" s="25" t="s">
        <v>305</v>
      </c>
      <c r="H826" s="25" t="s">
        <v>307</v>
      </c>
      <c r="I826" s="25" t="s">
        <v>305</v>
      </c>
      <c r="J826" s="25" t="s">
        <v>308</v>
      </c>
      <c r="K826" s="25" t="s">
        <v>307</v>
      </c>
      <c r="L826" s="25" t="s">
        <v>305</v>
      </c>
      <c r="M826" s="25" t="s">
        <v>308</v>
      </c>
      <c r="N826" s="25" t="s">
        <v>308</v>
      </c>
      <c r="O826" s="25" t="s">
        <v>306</v>
      </c>
      <c r="P826" s="25" t="s">
        <v>305</v>
      </c>
      <c r="Q826" s="25" t="s">
        <v>305</v>
      </c>
      <c r="R826" s="25" t="s">
        <v>305</v>
      </c>
      <c r="S826" s="25" t="s">
        <v>305</v>
      </c>
      <c r="T826" s="25" t="s">
        <v>305</v>
      </c>
      <c r="U826" s="25" t="s">
        <v>307</v>
      </c>
      <c r="V826" s="25" t="s">
        <v>279</v>
      </c>
      <c r="W826" s="25" t="s">
        <v>306</v>
      </c>
      <c r="X826" s="25" t="s">
        <v>308</v>
      </c>
      <c r="Y826" s="25" t="s">
        <v>279</v>
      </c>
      <c r="Z826" s="25" t="s">
        <v>308</v>
      </c>
      <c r="AA826" s="25" t="s">
        <v>305</v>
      </c>
      <c r="AB826" s="25" t="s">
        <v>309</v>
      </c>
      <c r="AC826" s="149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7">
        <v>3</v>
      </c>
    </row>
    <row r="827" spans="1:65">
      <c r="A827" s="29"/>
      <c r="B827" s="18">
        <v>1</v>
      </c>
      <c r="C827" s="14">
        <v>1</v>
      </c>
      <c r="D827" s="21">
        <v>1.9</v>
      </c>
      <c r="E827" s="21">
        <v>1.8</v>
      </c>
      <c r="F827" s="21">
        <v>1.8643061598700399</v>
      </c>
      <c r="G827" s="144" t="s">
        <v>103</v>
      </c>
      <c r="H827" s="21">
        <v>1.6</v>
      </c>
      <c r="I827" s="150">
        <v>2</v>
      </c>
      <c r="J827" s="21">
        <v>1.8</v>
      </c>
      <c r="K827" s="144">
        <v>2</v>
      </c>
      <c r="L827" s="144">
        <v>2.4566965552459799</v>
      </c>
      <c r="M827" s="21">
        <v>1.9</v>
      </c>
      <c r="N827" s="21">
        <v>1.8</v>
      </c>
      <c r="O827" s="21">
        <v>1.9</v>
      </c>
      <c r="P827" s="21">
        <v>1.9</v>
      </c>
      <c r="Q827" s="21">
        <v>1.9</v>
      </c>
      <c r="R827" s="21">
        <v>1.8</v>
      </c>
      <c r="S827" s="21">
        <v>1.9</v>
      </c>
      <c r="T827" s="21">
        <v>1.8</v>
      </c>
      <c r="U827" s="21">
        <v>1.9616494252800885</v>
      </c>
      <c r="V827" s="21">
        <v>1.6639999999999999</v>
      </c>
      <c r="W827" s="21">
        <v>1.8</v>
      </c>
      <c r="X827" s="21">
        <v>1.6</v>
      </c>
      <c r="Y827" s="21">
        <v>1.5</v>
      </c>
      <c r="Z827" s="21">
        <v>1.8</v>
      </c>
      <c r="AA827" s="21">
        <v>1.8</v>
      </c>
      <c r="AB827" s="21">
        <v>1.8</v>
      </c>
      <c r="AC827" s="149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7">
        <v>1</v>
      </c>
    </row>
    <row r="828" spans="1:65">
      <c r="A828" s="29"/>
      <c r="B828" s="19">
        <v>1</v>
      </c>
      <c r="C828" s="9">
        <v>2</v>
      </c>
      <c r="D828" s="11">
        <v>1.9</v>
      </c>
      <c r="E828" s="11">
        <v>1.8</v>
      </c>
      <c r="F828" s="11">
        <v>1.8653496609288007</v>
      </c>
      <c r="G828" s="145" t="s">
        <v>103</v>
      </c>
      <c r="H828" s="11">
        <v>1.4</v>
      </c>
      <c r="I828" s="11">
        <v>1.7</v>
      </c>
      <c r="J828" s="11">
        <v>1.8</v>
      </c>
      <c r="K828" s="145">
        <v>2</v>
      </c>
      <c r="L828" s="145">
        <v>2.4299338840331401</v>
      </c>
      <c r="M828" s="11">
        <v>1.8</v>
      </c>
      <c r="N828" s="11">
        <v>1.9</v>
      </c>
      <c r="O828" s="11">
        <v>1.9</v>
      </c>
      <c r="P828" s="11">
        <v>2</v>
      </c>
      <c r="Q828" s="11">
        <v>2</v>
      </c>
      <c r="R828" s="11">
        <v>1.7</v>
      </c>
      <c r="S828" s="11">
        <v>2</v>
      </c>
      <c r="T828" s="11">
        <v>1.8</v>
      </c>
      <c r="U828" s="11">
        <v>1.8063891155121345</v>
      </c>
      <c r="V828" s="11">
        <v>1.9364399999999999</v>
      </c>
      <c r="W828" s="11">
        <v>1.8</v>
      </c>
      <c r="X828" s="11">
        <v>1.6</v>
      </c>
      <c r="Y828" s="11">
        <v>1.5</v>
      </c>
      <c r="Z828" s="11">
        <v>1.8</v>
      </c>
      <c r="AA828" s="11">
        <v>1.8</v>
      </c>
      <c r="AB828" s="11">
        <v>1.7</v>
      </c>
      <c r="AC828" s="149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7">
        <v>37</v>
      </c>
    </row>
    <row r="829" spans="1:65">
      <c r="A829" s="29"/>
      <c r="B829" s="19">
        <v>1</v>
      </c>
      <c r="C829" s="9">
        <v>3</v>
      </c>
      <c r="D829" s="143">
        <v>1.6</v>
      </c>
      <c r="E829" s="11">
        <v>1.7</v>
      </c>
      <c r="F829" s="143">
        <v>1.7980151525871553</v>
      </c>
      <c r="G829" s="145" t="s">
        <v>103</v>
      </c>
      <c r="H829" s="11">
        <v>1.5</v>
      </c>
      <c r="I829" s="11">
        <v>1.8</v>
      </c>
      <c r="J829" s="11">
        <v>1.6</v>
      </c>
      <c r="K829" s="145">
        <v>2</v>
      </c>
      <c r="L829" s="145">
        <v>2.3832876118753599</v>
      </c>
      <c r="M829" s="11">
        <v>2</v>
      </c>
      <c r="N829" s="11">
        <v>1.8</v>
      </c>
      <c r="O829" s="11">
        <v>1.9</v>
      </c>
      <c r="P829" s="11">
        <v>2</v>
      </c>
      <c r="Q829" s="11">
        <v>1.9</v>
      </c>
      <c r="R829" s="11">
        <v>1.8</v>
      </c>
      <c r="S829" s="11">
        <v>2</v>
      </c>
      <c r="T829" s="11">
        <v>1.8</v>
      </c>
      <c r="U829" s="11">
        <v>1.6982470838918098</v>
      </c>
      <c r="V829" s="11">
        <v>2.1375000000000002</v>
      </c>
      <c r="W829" s="11">
        <v>1.8</v>
      </c>
      <c r="X829" s="11">
        <v>1.6</v>
      </c>
      <c r="Y829" s="11">
        <v>1.6</v>
      </c>
      <c r="Z829" s="11">
        <v>1.7</v>
      </c>
      <c r="AA829" s="11">
        <v>1.8</v>
      </c>
      <c r="AB829" s="11">
        <v>1.8</v>
      </c>
      <c r="AC829" s="149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7">
        <v>16</v>
      </c>
    </row>
    <row r="830" spans="1:65">
      <c r="A830" s="29"/>
      <c r="B830" s="19">
        <v>1</v>
      </c>
      <c r="C830" s="9">
        <v>4</v>
      </c>
      <c r="D830" s="11">
        <v>1.9</v>
      </c>
      <c r="E830" s="11">
        <v>1.7</v>
      </c>
      <c r="F830" s="11">
        <v>1.8597047878887709</v>
      </c>
      <c r="G830" s="145" t="s">
        <v>103</v>
      </c>
      <c r="H830" s="11">
        <v>1.5</v>
      </c>
      <c r="I830" s="11">
        <v>1.7</v>
      </c>
      <c r="J830" s="11">
        <v>1.8</v>
      </c>
      <c r="K830" s="145">
        <v>2</v>
      </c>
      <c r="L830" s="145">
        <v>2.2870619247515398</v>
      </c>
      <c r="M830" s="11">
        <v>1.9</v>
      </c>
      <c r="N830" s="11">
        <v>1.8</v>
      </c>
      <c r="O830" s="11">
        <v>1.9</v>
      </c>
      <c r="P830" s="11">
        <v>2</v>
      </c>
      <c r="Q830" s="11">
        <v>1.9</v>
      </c>
      <c r="R830" s="11">
        <v>1.8</v>
      </c>
      <c r="S830" s="11">
        <v>1.9</v>
      </c>
      <c r="T830" s="11">
        <v>1.8</v>
      </c>
      <c r="U830" s="11">
        <v>1.7349719170645859</v>
      </c>
      <c r="V830" s="11">
        <v>1.8517999999999999</v>
      </c>
      <c r="W830" s="11">
        <v>1.7</v>
      </c>
      <c r="X830" s="11">
        <v>1.6</v>
      </c>
      <c r="Y830" s="11">
        <v>1.6</v>
      </c>
      <c r="Z830" s="11">
        <v>1.8</v>
      </c>
      <c r="AA830" s="11">
        <v>1.8</v>
      </c>
      <c r="AB830" s="11">
        <v>1.7</v>
      </c>
      <c r="AC830" s="149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7">
        <v>1.7987066319246701</v>
      </c>
    </row>
    <row r="831" spans="1:65">
      <c r="A831" s="29"/>
      <c r="B831" s="19">
        <v>1</v>
      </c>
      <c r="C831" s="9">
        <v>5</v>
      </c>
      <c r="D831" s="11">
        <v>2</v>
      </c>
      <c r="E831" s="11">
        <v>1.7</v>
      </c>
      <c r="F831" s="11">
        <v>1.8672240637658246</v>
      </c>
      <c r="G831" s="145" t="s">
        <v>103</v>
      </c>
      <c r="H831" s="11">
        <v>1.6</v>
      </c>
      <c r="I831" s="11">
        <v>1.7</v>
      </c>
      <c r="J831" s="11">
        <v>1.7</v>
      </c>
      <c r="K831" s="145">
        <v>2</v>
      </c>
      <c r="L831" s="145">
        <v>2.32010306471338</v>
      </c>
      <c r="M831" s="11">
        <v>1.9</v>
      </c>
      <c r="N831" s="11">
        <v>1.8</v>
      </c>
      <c r="O831" s="11">
        <v>1.9</v>
      </c>
      <c r="P831" s="11">
        <v>1.9</v>
      </c>
      <c r="Q831" s="11">
        <v>1.9</v>
      </c>
      <c r="R831" s="11">
        <v>1.7</v>
      </c>
      <c r="S831" s="11">
        <v>2</v>
      </c>
      <c r="T831" s="11">
        <v>1.8</v>
      </c>
      <c r="U831" s="11">
        <v>1.8314543756236179</v>
      </c>
      <c r="V831" s="11">
        <v>2.1185999999999998</v>
      </c>
      <c r="W831" s="11">
        <v>1.8</v>
      </c>
      <c r="X831" s="11">
        <v>1.6</v>
      </c>
      <c r="Y831" s="11">
        <v>1.6</v>
      </c>
      <c r="Z831" s="11">
        <v>1.7</v>
      </c>
      <c r="AA831" s="11">
        <v>1.8</v>
      </c>
      <c r="AB831" s="11">
        <v>1.8</v>
      </c>
      <c r="AC831" s="149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7">
        <v>106</v>
      </c>
    </row>
    <row r="832" spans="1:65">
      <c r="A832" s="29"/>
      <c r="B832" s="19">
        <v>1</v>
      </c>
      <c r="C832" s="9">
        <v>6</v>
      </c>
      <c r="D832" s="11">
        <v>2</v>
      </c>
      <c r="E832" s="11">
        <v>1.8</v>
      </c>
      <c r="F832" s="11">
        <v>1.8281390598710061</v>
      </c>
      <c r="G832" s="145" t="s">
        <v>103</v>
      </c>
      <c r="H832" s="11">
        <v>1.5</v>
      </c>
      <c r="I832" s="11">
        <v>1.7</v>
      </c>
      <c r="J832" s="11">
        <v>1.7</v>
      </c>
      <c r="K832" s="145">
        <v>2</v>
      </c>
      <c r="L832" s="145">
        <v>2.3017232125371598</v>
      </c>
      <c r="M832" s="11">
        <v>1.9</v>
      </c>
      <c r="N832" s="11">
        <v>1.7</v>
      </c>
      <c r="O832" s="11">
        <v>2</v>
      </c>
      <c r="P832" s="11">
        <v>2</v>
      </c>
      <c r="Q832" s="11">
        <v>2</v>
      </c>
      <c r="R832" s="11">
        <v>1.9</v>
      </c>
      <c r="S832" s="11">
        <v>1.9</v>
      </c>
      <c r="T832" s="11">
        <v>1.8</v>
      </c>
      <c r="U832" s="11">
        <v>1.8067550178949217</v>
      </c>
      <c r="V832" s="11">
        <v>1.9798</v>
      </c>
      <c r="W832" s="11">
        <v>1.6</v>
      </c>
      <c r="X832" s="11">
        <v>1.6</v>
      </c>
      <c r="Y832" s="11">
        <v>1.5</v>
      </c>
      <c r="Z832" s="11">
        <v>1.8</v>
      </c>
      <c r="AA832" s="11">
        <v>1.9</v>
      </c>
      <c r="AB832" s="11">
        <v>1.8</v>
      </c>
      <c r="AC832" s="149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29"/>
      <c r="B833" s="20" t="s">
        <v>269</v>
      </c>
      <c r="C833" s="12"/>
      <c r="D833" s="22">
        <v>1.8833333333333335</v>
      </c>
      <c r="E833" s="22">
        <v>1.75</v>
      </c>
      <c r="F833" s="22">
        <v>1.8471231474852663</v>
      </c>
      <c r="G833" s="22" t="s">
        <v>687</v>
      </c>
      <c r="H833" s="22">
        <v>1.5166666666666666</v>
      </c>
      <c r="I833" s="22">
        <v>1.7666666666666666</v>
      </c>
      <c r="J833" s="22">
        <v>1.7333333333333332</v>
      </c>
      <c r="K833" s="22">
        <v>2</v>
      </c>
      <c r="L833" s="22">
        <v>2.3631343755260934</v>
      </c>
      <c r="M833" s="22">
        <v>1.9000000000000001</v>
      </c>
      <c r="N833" s="22">
        <v>1.7999999999999998</v>
      </c>
      <c r="O833" s="22">
        <v>1.9166666666666667</v>
      </c>
      <c r="P833" s="22">
        <v>1.9666666666666668</v>
      </c>
      <c r="Q833" s="22">
        <v>1.9333333333333333</v>
      </c>
      <c r="R833" s="22">
        <v>1.7833333333333332</v>
      </c>
      <c r="S833" s="22">
        <v>1.9500000000000002</v>
      </c>
      <c r="T833" s="22">
        <v>1.8</v>
      </c>
      <c r="U833" s="22">
        <v>1.8065778225445266</v>
      </c>
      <c r="V833" s="22">
        <v>1.9480233333333334</v>
      </c>
      <c r="W833" s="22">
        <v>1.75</v>
      </c>
      <c r="X833" s="22">
        <v>1.5999999999999999</v>
      </c>
      <c r="Y833" s="22">
        <v>1.5499999999999998</v>
      </c>
      <c r="Z833" s="22">
        <v>1.7666666666666666</v>
      </c>
      <c r="AA833" s="22">
        <v>1.8166666666666667</v>
      </c>
      <c r="AB833" s="22">
        <v>1.7666666666666668</v>
      </c>
      <c r="AC833" s="149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29"/>
      <c r="B834" s="3" t="s">
        <v>270</v>
      </c>
      <c r="C834" s="28"/>
      <c r="D834" s="11">
        <v>1.9</v>
      </c>
      <c r="E834" s="11">
        <v>1.75</v>
      </c>
      <c r="F834" s="11">
        <v>1.8620054738794054</v>
      </c>
      <c r="G834" s="11" t="s">
        <v>687</v>
      </c>
      <c r="H834" s="11">
        <v>1.5</v>
      </c>
      <c r="I834" s="11">
        <v>1.7</v>
      </c>
      <c r="J834" s="11">
        <v>1.75</v>
      </c>
      <c r="K834" s="11">
        <v>2</v>
      </c>
      <c r="L834" s="11">
        <v>2.3516953382943697</v>
      </c>
      <c r="M834" s="11">
        <v>1.9</v>
      </c>
      <c r="N834" s="11">
        <v>1.8</v>
      </c>
      <c r="O834" s="11">
        <v>1.9</v>
      </c>
      <c r="P834" s="11">
        <v>2</v>
      </c>
      <c r="Q834" s="11">
        <v>1.9</v>
      </c>
      <c r="R834" s="11">
        <v>1.8</v>
      </c>
      <c r="S834" s="11">
        <v>1.95</v>
      </c>
      <c r="T834" s="11">
        <v>1.8</v>
      </c>
      <c r="U834" s="11">
        <v>1.8065720667035281</v>
      </c>
      <c r="V834" s="11">
        <v>1.9581200000000001</v>
      </c>
      <c r="W834" s="11">
        <v>1.8</v>
      </c>
      <c r="X834" s="11">
        <v>1.6</v>
      </c>
      <c r="Y834" s="11">
        <v>1.55</v>
      </c>
      <c r="Z834" s="11">
        <v>1.8</v>
      </c>
      <c r="AA834" s="11">
        <v>1.8</v>
      </c>
      <c r="AB834" s="11">
        <v>1.8</v>
      </c>
      <c r="AC834" s="149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29"/>
      <c r="B835" s="3" t="s">
        <v>271</v>
      </c>
      <c r="C835" s="28"/>
      <c r="D835" s="23">
        <v>0.1471960144387974</v>
      </c>
      <c r="E835" s="23">
        <v>5.4772255750516662E-2</v>
      </c>
      <c r="F835" s="23">
        <v>2.8148879064511762E-2</v>
      </c>
      <c r="G835" s="23" t="s">
        <v>687</v>
      </c>
      <c r="H835" s="23">
        <v>7.5277265270908167E-2</v>
      </c>
      <c r="I835" s="23">
        <v>0.12110601416389968</v>
      </c>
      <c r="J835" s="23">
        <v>8.1649658092772609E-2</v>
      </c>
      <c r="K835" s="23">
        <v>0</v>
      </c>
      <c r="L835" s="23">
        <v>7.0756273450245141E-2</v>
      </c>
      <c r="M835" s="23">
        <v>6.3245553203367569E-2</v>
      </c>
      <c r="N835" s="23">
        <v>6.3245553203367569E-2</v>
      </c>
      <c r="O835" s="23">
        <v>4.0824829046386339E-2</v>
      </c>
      <c r="P835" s="23">
        <v>5.1639777949432274E-2</v>
      </c>
      <c r="Q835" s="23">
        <v>5.1639777949432274E-2</v>
      </c>
      <c r="R835" s="23">
        <v>7.5277265270908097E-2</v>
      </c>
      <c r="S835" s="23">
        <v>5.4772255750516662E-2</v>
      </c>
      <c r="T835" s="23">
        <v>0</v>
      </c>
      <c r="U835" s="23">
        <v>9.1136234850090744E-2</v>
      </c>
      <c r="V835" s="23">
        <v>0.17667479748585163</v>
      </c>
      <c r="W835" s="23">
        <v>8.3666002653407553E-2</v>
      </c>
      <c r="X835" s="23">
        <v>2.4323767777952469E-16</v>
      </c>
      <c r="Y835" s="23">
        <v>5.4772255750516662E-2</v>
      </c>
      <c r="Z835" s="23">
        <v>5.1639777949432274E-2</v>
      </c>
      <c r="AA835" s="23">
        <v>4.0824829046386249E-2</v>
      </c>
      <c r="AB835" s="23">
        <v>5.1639777949432274E-2</v>
      </c>
      <c r="AC835" s="201"/>
      <c r="AD835" s="202"/>
      <c r="AE835" s="202"/>
      <c r="AF835" s="202"/>
      <c r="AG835" s="202"/>
      <c r="AH835" s="202"/>
      <c r="AI835" s="202"/>
      <c r="AJ835" s="202"/>
      <c r="AK835" s="202"/>
      <c r="AL835" s="202"/>
      <c r="AM835" s="202"/>
      <c r="AN835" s="202"/>
      <c r="AO835" s="202"/>
      <c r="AP835" s="202"/>
      <c r="AQ835" s="202"/>
      <c r="AR835" s="202"/>
      <c r="AS835" s="202"/>
      <c r="AT835" s="202"/>
      <c r="AU835" s="202"/>
      <c r="AV835" s="202"/>
      <c r="AW835" s="202"/>
      <c r="AX835" s="202"/>
      <c r="AY835" s="202"/>
      <c r="AZ835" s="202"/>
      <c r="BA835" s="202"/>
      <c r="BB835" s="202"/>
      <c r="BC835" s="202"/>
      <c r="BD835" s="202"/>
      <c r="BE835" s="202"/>
      <c r="BF835" s="202"/>
      <c r="BG835" s="202"/>
      <c r="BH835" s="202"/>
      <c r="BI835" s="202"/>
      <c r="BJ835" s="202"/>
      <c r="BK835" s="202"/>
      <c r="BL835" s="202"/>
      <c r="BM835" s="56"/>
    </row>
    <row r="836" spans="1:65">
      <c r="A836" s="29"/>
      <c r="B836" s="3" t="s">
        <v>86</v>
      </c>
      <c r="C836" s="28"/>
      <c r="D836" s="13">
        <v>7.8157175808211007E-2</v>
      </c>
      <c r="E836" s="13">
        <v>3.1298431857438094E-2</v>
      </c>
      <c r="F836" s="13">
        <v>1.5239308273968936E-2</v>
      </c>
      <c r="G836" s="13" t="s">
        <v>687</v>
      </c>
      <c r="H836" s="13">
        <v>4.9633361717082311E-2</v>
      </c>
      <c r="I836" s="13">
        <v>6.8550574055037561E-2</v>
      </c>
      <c r="J836" s="13">
        <v>4.7105571976599585E-2</v>
      </c>
      <c r="K836" s="13">
        <v>0</v>
      </c>
      <c r="L836" s="13">
        <v>2.9941705466703734E-2</v>
      </c>
      <c r="M836" s="13">
        <v>3.3287133264930296E-2</v>
      </c>
      <c r="N836" s="13">
        <v>3.5136418446315321E-2</v>
      </c>
      <c r="O836" s="13">
        <v>2.1299910806810263E-2</v>
      </c>
      <c r="P836" s="13">
        <v>2.6257514211575732E-2</v>
      </c>
      <c r="Q836" s="13">
        <v>2.6710229973844278E-2</v>
      </c>
      <c r="R836" s="13">
        <v>4.2211550619200802E-2</v>
      </c>
      <c r="S836" s="13">
        <v>2.8088336282316235E-2</v>
      </c>
      <c r="T836" s="13">
        <v>0</v>
      </c>
      <c r="U836" s="13">
        <v>5.0446891195490978E-2</v>
      </c>
      <c r="V836" s="13">
        <v>9.0694394909293499E-2</v>
      </c>
      <c r="W836" s="13">
        <v>4.7809144373375745E-2</v>
      </c>
      <c r="X836" s="13">
        <v>1.5202354861220294E-16</v>
      </c>
      <c r="Y836" s="13">
        <v>3.5336939193881721E-2</v>
      </c>
      <c r="Z836" s="13">
        <v>2.9230062990244682E-2</v>
      </c>
      <c r="AA836" s="13">
        <v>2.2472382961313531E-2</v>
      </c>
      <c r="AB836" s="13">
        <v>2.9230062990244679E-2</v>
      </c>
      <c r="AC836" s="149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29"/>
      <c r="B837" s="3" t="s">
        <v>272</v>
      </c>
      <c r="C837" s="28"/>
      <c r="D837" s="13">
        <v>4.7048640343372972E-2</v>
      </c>
      <c r="E837" s="13">
        <v>-2.7078697026069465E-2</v>
      </c>
      <c r="F837" s="13">
        <v>2.6917405374098813E-2</v>
      </c>
      <c r="G837" s="13" t="s">
        <v>687</v>
      </c>
      <c r="H837" s="13">
        <v>-0.15680153742259362</v>
      </c>
      <c r="I837" s="13">
        <v>-1.7812779854889271E-2</v>
      </c>
      <c r="J837" s="13">
        <v>-3.634461419724988E-2</v>
      </c>
      <c r="K837" s="13">
        <v>0.11191006054163477</v>
      </c>
      <c r="L837" s="13">
        <v>0.31379644327961853</v>
      </c>
      <c r="M837" s="13">
        <v>5.6314557514553165E-2</v>
      </c>
      <c r="N837" s="13">
        <v>7.1905448747133782E-4</v>
      </c>
      <c r="O837" s="13">
        <v>6.5580474685733359E-2</v>
      </c>
      <c r="P837" s="13">
        <v>9.3378226199274383E-2</v>
      </c>
      <c r="Q837" s="13">
        <v>7.4846391856913774E-2</v>
      </c>
      <c r="R837" s="13">
        <v>-8.5468626837089667E-3</v>
      </c>
      <c r="S837" s="13">
        <v>8.4112309028093968E-2</v>
      </c>
      <c r="T837" s="13">
        <v>7.1905448747133782E-4</v>
      </c>
      <c r="U837" s="13">
        <v>4.3760280193296808E-3</v>
      </c>
      <c r="V837" s="13">
        <v>8.3013371251592138E-2</v>
      </c>
      <c r="W837" s="13">
        <v>-2.7078697026069465E-2</v>
      </c>
      <c r="X837" s="13">
        <v>-0.11047195156669221</v>
      </c>
      <c r="Y837" s="13">
        <v>-0.13826970308023312</v>
      </c>
      <c r="Z837" s="13">
        <v>-1.7812779854889271E-2</v>
      </c>
      <c r="AA837" s="13">
        <v>9.9849716586517534E-3</v>
      </c>
      <c r="AB837" s="13">
        <v>-1.781277985488916E-2</v>
      </c>
      <c r="AC837" s="149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29"/>
      <c r="B838" s="45" t="s">
        <v>273</v>
      </c>
      <c r="C838" s="46"/>
      <c r="D838" s="44">
        <v>0.72</v>
      </c>
      <c r="E838" s="44">
        <v>0.48</v>
      </c>
      <c r="F838" s="44">
        <v>0.39</v>
      </c>
      <c r="G838" s="44">
        <v>6.26</v>
      </c>
      <c r="H838" s="44">
        <v>2.58</v>
      </c>
      <c r="I838" s="44">
        <v>0.33</v>
      </c>
      <c r="J838" s="44">
        <v>0.63</v>
      </c>
      <c r="K838" s="44" t="s">
        <v>274</v>
      </c>
      <c r="L838" s="44">
        <v>5.03</v>
      </c>
      <c r="M838" s="44">
        <v>0.87</v>
      </c>
      <c r="N838" s="44">
        <v>0.03</v>
      </c>
      <c r="O838" s="44">
        <v>1.02</v>
      </c>
      <c r="P838" s="44">
        <v>1.47</v>
      </c>
      <c r="Q838" s="44">
        <v>1.17</v>
      </c>
      <c r="R838" s="44">
        <v>0.18</v>
      </c>
      <c r="S838" s="44">
        <v>1.32</v>
      </c>
      <c r="T838" s="44">
        <v>0.03</v>
      </c>
      <c r="U838" s="44">
        <v>0.03</v>
      </c>
      <c r="V838" s="44">
        <v>1.3</v>
      </c>
      <c r="W838" s="44">
        <v>0.48</v>
      </c>
      <c r="X838" s="44">
        <v>1.83</v>
      </c>
      <c r="Y838" s="44">
        <v>2.2799999999999998</v>
      </c>
      <c r="Z838" s="44">
        <v>0.33</v>
      </c>
      <c r="AA838" s="44">
        <v>0.12</v>
      </c>
      <c r="AB838" s="44">
        <v>0.33</v>
      </c>
      <c r="AC838" s="149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B839" s="30" t="s">
        <v>319</v>
      </c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BM839" s="55"/>
    </row>
    <row r="840" spans="1:65">
      <c r="BM840" s="55"/>
    </row>
    <row r="841" spans="1:65" ht="15">
      <c r="B841" s="8" t="s">
        <v>590</v>
      </c>
      <c r="BM841" s="27" t="s">
        <v>66</v>
      </c>
    </row>
    <row r="842" spans="1:65" ht="15">
      <c r="A842" s="24" t="s">
        <v>61</v>
      </c>
      <c r="B842" s="18" t="s">
        <v>110</v>
      </c>
      <c r="C842" s="15" t="s">
        <v>111</v>
      </c>
      <c r="D842" s="16" t="s">
        <v>234</v>
      </c>
      <c r="E842" s="17" t="s">
        <v>234</v>
      </c>
      <c r="F842" s="17" t="s">
        <v>234</v>
      </c>
      <c r="G842" s="17" t="s">
        <v>234</v>
      </c>
      <c r="H842" s="17" t="s">
        <v>234</v>
      </c>
      <c r="I842" s="17" t="s">
        <v>234</v>
      </c>
      <c r="J842" s="17" t="s">
        <v>234</v>
      </c>
      <c r="K842" s="17" t="s">
        <v>234</v>
      </c>
      <c r="L842" s="17" t="s">
        <v>234</v>
      </c>
      <c r="M842" s="17" t="s">
        <v>234</v>
      </c>
      <c r="N842" s="17" t="s">
        <v>234</v>
      </c>
      <c r="O842" s="17" t="s">
        <v>234</v>
      </c>
      <c r="P842" s="17" t="s">
        <v>234</v>
      </c>
      <c r="Q842" s="17" t="s">
        <v>234</v>
      </c>
      <c r="R842" s="17" t="s">
        <v>234</v>
      </c>
      <c r="S842" s="17" t="s">
        <v>234</v>
      </c>
      <c r="T842" s="17" t="s">
        <v>234</v>
      </c>
      <c r="U842" s="17" t="s">
        <v>234</v>
      </c>
      <c r="V842" s="17" t="s">
        <v>234</v>
      </c>
      <c r="W842" s="17" t="s">
        <v>234</v>
      </c>
      <c r="X842" s="17" t="s">
        <v>234</v>
      </c>
      <c r="Y842" s="17" t="s">
        <v>234</v>
      </c>
      <c r="Z842" s="149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7">
        <v>1</v>
      </c>
    </row>
    <row r="843" spans="1:65">
      <c r="A843" s="29"/>
      <c r="B843" s="19" t="s">
        <v>235</v>
      </c>
      <c r="C843" s="9" t="s">
        <v>235</v>
      </c>
      <c r="D843" s="147" t="s">
        <v>237</v>
      </c>
      <c r="E843" s="148" t="s">
        <v>238</v>
      </c>
      <c r="F843" s="148" t="s">
        <v>239</v>
      </c>
      <c r="G843" s="148" t="s">
        <v>240</v>
      </c>
      <c r="H843" s="148" t="s">
        <v>242</v>
      </c>
      <c r="I843" s="148" t="s">
        <v>243</v>
      </c>
      <c r="J843" s="148" t="s">
        <v>244</v>
      </c>
      <c r="K843" s="148" t="s">
        <v>247</v>
      </c>
      <c r="L843" s="148" t="s">
        <v>248</v>
      </c>
      <c r="M843" s="148" t="s">
        <v>249</v>
      </c>
      <c r="N843" s="148" t="s">
        <v>250</v>
      </c>
      <c r="O843" s="148" t="s">
        <v>251</v>
      </c>
      <c r="P843" s="148" t="s">
        <v>252</v>
      </c>
      <c r="Q843" s="148" t="s">
        <v>253</v>
      </c>
      <c r="R843" s="148" t="s">
        <v>254</v>
      </c>
      <c r="S843" s="148" t="s">
        <v>255</v>
      </c>
      <c r="T843" s="148" t="s">
        <v>256</v>
      </c>
      <c r="U843" s="148" t="s">
        <v>257</v>
      </c>
      <c r="V843" s="148" t="s">
        <v>259</v>
      </c>
      <c r="W843" s="148" t="s">
        <v>260</v>
      </c>
      <c r="X843" s="148" t="s">
        <v>261</v>
      </c>
      <c r="Y843" s="148" t="s">
        <v>263</v>
      </c>
      <c r="Z843" s="149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7" t="s">
        <v>3</v>
      </c>
    </row>
    <row r="844" spans="1:65">
      <c r="A844" s="29"/>
      <c r="B844" s="19"/>
      <c r="C844" s="9"/>
      <c r="D844" s="10" t="s">
        <v>276</v>
      </c>
      <c r="E844" s="11" t="s">
        <v>276</v>
      </c>
      <c r="F844" s="11" t="s">
        <v>276</v>
      </c>
      <c r="G844" s="11" t="s">
        <v>304</v>
      </c>
      <c r="H844" s="11" t="s">
        <v>278</v>
      </c>
      <c r="I844" s="11" t="s">
        <v>276</v>
      </c>
      <c r="J844" s="11" t="s">
        <v>278</v>
      </c>
      <c r="K844" s="11" t="s">
        <v>278</v>
      </c>
      <c r="L844" s="11" t="s">
        <v>278</v>
      </c>
      <c r="M844" s="11" t="s">
        <v>278</v>
      </c>
      <c r="N844" s="11" t="s">
        <v>276</v>
      </c>
      <c r="O844" s="11" t="s">
        <v>276</v>
      </c>
      <c r="P844" s="11" t="s">
        <v>276</v>
      </c>
      <c r="Q844" s="11" t="s">
        <v>276</v>
      </c>
      <c r="R844" s="11" t="s">
        <v>276</v>
      </c>
      <c r="S844" s="11" t="s">
        <v>278</v>
      </c>
      <c r="T844" s="11" t="s">
        <v>278</v>
      </c>
      <c r="U844" s="11" t="s">
        <v>276</v>
      </c>
      <c r="V844" s="11" t="s">
        <v>276</v>
      </c>
      <c r="W844" s="11" t="s">
        <v>278</v>
      </c>
      <c r="X844" s="11" t="s">
        <v>278</v>
      </c>
      <c r="Y844" s="11" t="s">
        <v>276</v>
      </c>
      <c r="Z844" s="149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7">
        <v>2</v>
      </c>
    </row>
    <row r="845" spans="1:65">
      <c r="A845" s="29"/>
      <c r="B845" s="19"/>
      <c r="C845" s="9"/>
      <c r="D845" s="25" t="s">
        <v>305</v>
      </c>
      <c r="E845" s="25" t="s">
        <v>116</v>
      </c>
      <c r="F845" s="25" t="s">
        <v>306</v>
      </c>
      <c r="G845" s="25" t="s">
        <v>305</v>
      </c>
      <c r="H845" s="25" t="s">
        <v>305</v>
      </c>
      <c r="I845" s="25" t="s">
        <v>308</v>
      </c>
      <c r="J845" s="25" t="s">
        <v>307</v>
      </c>
      <c r="K845" s="25" t="s">
        <v>308</v>
      </c>
      <c r="L845" s="25" t="s">
        <v>308</v>
      </c>
      <c r="M845" s="25" t="s">
        <v>306</v>
      </c>
      <c r="N845" s="25" t="s">
        <v>305</v>
      </c>
      <c r="O845" s="25" t="s">
        <v>305</v>
      </c>
      <c r="P845" s="25" t="s">
        <v>305</v>
      </c>
      <c r="Q845" s="25" t="s">
        <v>305</v>
      </c>
      <c r="R845" s="25" t="s">
        <v>305</v>
      </c>
      <c r="S845" s="25" t="s">
        <v>307</v>
      </c>
      <c r="T845" s="25" t="s">
        <v>279</v>
      </c>
      <c r="U845" s="25" t="s">
        <v>306</v>
      </c>
      <c r="V845" s="25" t="s">
        <v>279</v>
      </c>
      <c r="W845" s="25" t="s">
        <v>308</v>
      </c>
      <c r="X845" s="25" t="s">
        <v>305</v>
      </c>
      <c r="Y845" s="25" t="s">
        <v>309</v>
      </c>
      <c r="Z845" s="149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7">
        <v>3</v>
      </c>
    </row>
    <row r="846" spans="1:65">
      <c r="A846" s="29"/>
      <c r="B846" s="18">
        <v>1</v>
      </c>
      <c r="C846" s="14">
        <v>1</v>
      </c>
      <c r="D846" s="21">
        <v>2.1</v>
      </c>
      <c r="E846" s="21">
        <v>2</v>
      </c>
      <c r="F846" s="21">
        <v>2.1111871634631174</v>
      </c>
      <c r="G846" s="144" t="s">
        <v>103</v>
      </c>
      <c r="H846" s="21">
        <v>1.9</v>
      </c>
      <c r="I846" s="144">
        <v>2</v>
      </c>
      <c r="J846" s="144">
        <v>1</v>
      </c>
      <c r="K846" s="144">
        <v>2</v>
      </c>
      <c r="L846" s="144">
        <v>4.4000000000000004</v>
      </c>
      <c r="M846" s="144">
        <v>2.6</v>
      </c>
      <c r="N846" s="150">
        <v>1.9</v>
      </c>
      <c r="O846" s="21">
        <v>2.2000000000000002</v>
      </c>
      <c r="P846" s="21">
        <v>2</v>
      </c>
      <c r="Q846" s="21">
        <v>1.9</v>
      </c>
      <c r="R846" s="21">
        <v>2.1</v>
      </c>
      <c r="S846" s="21">
        <v>2.524993320379755</v>
      </c>
      <c r="T846" s="21">
        <v>1.7065999999999999</v>
      </c>
      <c r="U846" s="21">
        <v>2.2000000000000002</v>
      </c>
      <c r="V846" s="21">
        <v>2</v>
      </c>
      <c r="W846" s="144">
        <v>2</v>
      </c>
      <c r="X846" s="21">
        <v>2.2000000000000002</v>
      </c>
      <c r="Y846" s="144">
        <v>2</v>
      </c>
      <c r="Z846" s="149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7">
        <v>1</v>
      </c>
    </row>
    <row r="847" spans="1:65">
      <c r="A847" s="29"/>
      <c r="B847" s="19">
        <v>1</v>
      </c>
      <c r="C847" s="9">
        <v>2</v>
      </c>
      <c r="D847" s="11">
        <v>1.8</v>
      </c>
      <c r="E847" s="143">
        <v>3</v>
      </c>
      <c r="F847" s="11">
        <v>1.9831501670540086</v>
      </c>
      <c r="G847" s="145" t="s">
        <v>103</v>
      </c>
      <c r="H847" s="11">
        <v>2.1</v>
      </c>
      <c r="I847" s="145">
        <v>2</v>
      </c>
      <c r="J847" s="145">
        <v>1</v>
      </c>
      <c r="K847" s="145">
        <v>2</v>
      </c>
      <c r="L847" s="145">
        <v>4.4000000000000004</v>
      </c>
      <c r="M847" s="145">
        <v>2.6</v>
      </c>
      <c r="N847" s="11">
        <v>2.2000000000000002</v>
      </c>
      <c r="O847" s="11">
        <v>1.7</v>
      </c>
      <c r="P847" s="11">
        <v>1.9</v>
      </c>
      <c r="Q847" s="11">
        <v>2.1</v>
      </c>
      <c r="R847" s="11">
        <v>1.9</v>
      </c>
      <c r="S847" s="11">
        <v>2.4807340265394986</v>
      </c>
      <c r="T847" s="11">
        <v>1.8096000000000001</v>
      </c>
      <c r="U847" s="11">
        <v>2.2000000000000002</v>
      </c>
      <c r="V847" s="11">
        <v>1.9</v>
      </c>
      <c r="W847" s="145">
        <v>2</v>
      </c>
      <c r="X847" s="11">
        <v>2.2999999999999998</v>
      </c>
      <c r="Y847" s="145">
        <v>2</v>
      </c>
      <c r="Z847" s="149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7">
        <v>38</v>
      </c>
    </row>
    <row r="848" spans="1:65">
      <c r="A848" s="29"/>
      <c r="B848" s="19">
        <v>1</v>
      </c>
      <c r="C848" s="9">
        <v>3</v>
      </c>
      <c r="D848" s="11">
        <v>1.4</v>
      </c>
      <c r="E848" s="11">
        <v>2</v>
      </c>
      <c r="F848" s="11">
        <v>2.175648953390076</v>
      </c>
      <c r="G848" s="145" t="s">
        <v>103</v>
      </c>
      <c r="H848" s="11">
        <v>1.9</v>
      </c>
      <c r="I848" s="145">
        <v>2</v>
      </c>
      <c r="J848" s="145">
        <v>1</v>
      </c>
      <c r="K848" s="145">
        <v>2</v>
      </c>
      <c r="L848" s="145">
        <v>3.7</v>
      </c>
      <c r="M848" s="145">
        <v>2.7</v>
      </c>
      <c r="N848" s="11">
        <v>2.2000000000000002</v>
      </c>
      <c r="O848" s="11">
        <v>2.2000000000000002</v>
      </c>
      <c r="P848" s="11">
        <v>2.2000000000000002</v>
      </c>
      <c r="Q848" s="11">
        <v>2.1</v>
      </c>
      <c r="R848" s="11">
        <v>2.1</v>
      </c>
      <c r="S848" s="11">
        <v>2.2690291820069106</v>
      </c>
      <c r="T848" s="11">
        <v>1.8198000000000001</v>
      </c>
      <c r="U848" s="11">
        <v>2.2000000000000002</v>
      </c>
      <c r="V848" s="11">
        <v>1.8</v>
      </c>
      <c r="W848" s="145">
        <v>2</v>
      </c>
      <c r="X848" s="11">
        <v>2.2000000000000002</v>
      </c>
      <c r="Y848" s="145">
        <v>2</v>
      </c>
      <c r="Z848" s="149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7">
        <v>16</v>
      </c>
    </row>
    <row r="849" spans="1:65">
      <c r="A849" s="29"/>
      <c r="B849" s="19">
        <v>1</v>
      </c>
      <c r="C849" s="9">
        <v>4</v>
      </c>
      <c r="D849" s="11">
        <v>2.6</v>
      </c>
      <c r="E849" s="11">
        <v>2</v>
      </c>
      <c r="F849" s="11">
        <v>2.0934496256096944</v>
      </c>
      <c r="G849" s="145" t="s">
        <v>103</v>
      </c>
      <c r="H849" s="11">
        <v>2.1</v>
      </c>
      <c r="I849" s="145">
        <v>2</v>
      </c>
      <c r="J849" s="145">
        <v>1</v>
      </c>
      <c r="K849" s="145">
        <v>2</v>
      </c>
      <c r="L849" s="145">
        <v>3.8</v>
      </c>
      <c r="M849" s="145">
        <v>2.8</v>
      </c>
      <c r="N849" s="11">
        <v>2.2999999999999998</v>
      </c>
      <c r="O849" s="11">
        <v>2.2000000000000002</v>
      </c>
      <c r="P849" s="11">
        <v>2.1</v>
      </c>
      <c r="Q849" s="11">
        <v>2</v>
      </c>
      <c r="R849" s="11">
        <v>2.2000000000000002</v>
      </c>
      <c r="S849" s="11">
        <v>1.9273951185047946</v>
      </c>
      <c r="T849" s="11">
        <v>1.7414000000000001</v>
      </c>
      <c r="U849" s="11">
        <v>2.1</v>
      </c>
      <c r="V849" s="11">
        <v>2.1</v>
      </c>
      <c r="W849" s="145">
        <v>2</v>
      </c>
      <c r="X849" s="11">
        <v>2.1</v>
      </c>
      <c r="Y849" s="145">
        <v>2</v>
      </c>
      <c r="Z849" s="149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7">
        <v>2.0671383719670353</v>
      </c>
    </row>
    <row r="850" spans="1:65">
      <c r="A850" s="29"/>
      <c r="B850" s="19">
        <v>1</v>
      </c>
      <c r="C850" s="9">
        <v>5</v>
      </c>
      <c r="D850" s="11">
        <v>1.9</v>
      </c>
      <c r="E850" s="11">
        <v>2</v>
      </c>
      <c r="F850" s="11">
        <v>2.1414680241757744</v>
      </c>
      <c r="G850" s="145" t="s">
        <v>103</v>
      </c>
      <c r="H850" s="11">
        <v>1.8</v>
      </c>
      <c r="I850" s="145">
        <v>2</v>
      </c>
      <c r="J850" s="145">
        <v>1</v>
      </c>
      <c r="K850" s="145">
        <v>2</v>
      </c>
      <c r="L850" s="145">
        <v>4.0999999999999996</v>
      </c>
      <c r="M850" s="145">
        <v>2.9</v>
      </c>
      <c r="N850" s="11">
        <v>2.2000000000000002</v>
      </c>
      <c r="O850" s="143">
        <v>2.8</v>
      </c>
      <c r="P850" s="11">
        <v>1.9</v>
      </c>
      <c r="Q850" s="11">
        <v>2.1</v>
      </c>
      <c r="R850" s="11">
        <v>2.2999999999999998</v>
      </c>
      <c r="S850" s="11">
        <v>2.1685427210407884</v>
      </c>
      <c r="T850" s="11">
        <v>1.9875</v>
      </c>
      <c r="U850" s="11">
        <v>2.1</v>
      </c>
      <c r="V850" s="11">
        <v>2</v>
      </c>
      <c r="W850" s="145">
        <v>3</v>
      </c>
      <c r="X850" s="11">
        <v>2.2000000000000002</v>
      </c>
      <c r="Y850" s="145">
        <v>2</v>
      </c>
      <c r="Z850" s="149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7">
        <v>107</v>
      </c>
    </row>
    <row r="851" spans="1:65">
      <c r="A851" s="29"/>
      <c r="B851" s="19">
        <v>1</v>
      </c>
      <c r="C851" s="9">
        <v>6</v>
      </c>
      <c r="D851" s="11">
        <v>2.1</v>
      </c>
      <c r="E851" s="11">
        <v>2</v>
      </c>
      <c r="F851" s="11">
        <v>1.9787452559983794</v>
      </c>
      <c r="G851" s="145" t="s">
        <v>103</v>
      </c>
      <c r="H851" s="11">
        <v>1.9</v>
      </c>
      <c r="I851" s="145">
        <v>2</v>
      </c>
      <c r="J851" s="145">
        <v>2</v>
      </c>
      <c r="K851" s="145">
        <v>2</v>
      </c>
      <c r="L851" s="145">
        <v>4.3</v>
      </c>
      <c r="M851" s="143">
        <v>3.4</v>
      </c>
      <c r="N851" s="11">
        <v>2.2000000000000002</v>
      </c>
      <c r="O851" s="11">
        <v>2.2999999999999998</v>
      </c>
      <c r="P851" s="11">
        <v>2.2999999999999998</v>
      </c>
      <c r="Q851" s="11">
        <v>2.2000000000000002</v>
      </c>
      <c r="R851" s="11">
        <v>2.2999999999999998</v>
      </c>
      <c r="S851" s="11">
        <v>2.0938796870681844</v>
      </c>
      <c r="T851" s="11">
        <v>1.7865</v>
      </c>
      <c r="U851" s="11">
        <v>1.9</v>
      </c>
      <c r="V851" s="11">
        <v>1.9</v>
      </c>
      <c r="W851" s="145">
        <v>2</v>
      </c>
      <c r="X851" s="11">
        <v>2.1</v>
      </c>
      <c r="Y851" s="145">
        <v>2</v>
      </c>
      <c r="Z851" s="149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29"/>
      <c r="B852" s="20" t="s">
        <v>269</v>
      </c>
      <c r="C852" s="12"/>
      <c r="D852" s="22">
        <v>1.9833333333333334</v>
      </c>
      <c r="E852" s="22">
        <v>2.1666666666666665</v>
      </c>
      <c r="F852" s="22">
        <v>2.0806081982818418</v>
      </c>
      <c r="G852" s="22" t="s">
        <v>687</v>
      </c>
      <c r="H852" s="22">
        <v>1.9500000000000002</v>
      </c>
      <c r="I852" s="22">
        <v>2</v>
      </c>
      <c r="J852" s="22">
        <v>1.1666666666666667</v>
      </c>
      <c r="K852" s="22">
        <v>2</v>
      </c>
      <c r="L852" s="22">
        <v>4.1166666666666663</v>
      </c>
      <c r="M852" s="22">
        <v>2.8333333333333335</v>
      </c>
      <c r="N852" s="22">
        <v>2.1666666666666665</v>
      </c>
      <c r="O852" s="22">
        <v>2.2333333333333338</v>
      </c>
      <c r="P852" s="22">
        <v>2.0666666666666664</v>
      </c>
      <c r="Q852" s="22">
        <v>2.0666666666666664</v>
      </c>
      <c r="R852" s="22">
        <v>2.1500000000000004</v>
      </c>
      <c r="S852" s="22">
        <v>2.2440956759233219</v>
      </c>
      <c r="T852" s="22">
        <v>1.8085666666666669</v>
      </c>
      <c r="U852" s="22">
        <v>2.1166666666666667</v>
      </c>
      <c r="V852" s="22">
        <v>1.9500000000000002</v>
      </c>
      <c r="W852" s="22">
        <v>2.1666666666666665</v>
      </c>
      <c r="X852" s="22">
        <v>2.1833333333333331</v>
      </c>
      <c r="Y852" s="22">
        <v>2</v>
      </c>
      <c r="Z852" s="149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29"/>
      <c r="B853" s="3" t="s">
        <v>270</v>
      </c>
      <c r="C853" s="28"/>
      <c r="D853" s="11">
        <v>2</v>
      </c>
      <c r="E853" s="11">
        <v>2</v>
      </c>
      <c r="F853" s="11">
        <v>2.1023183945364057</v>
      </c>
      <c r="G853" s="11" t="s">
        <v>687</v>
      </c>
      <c r="H853" s="11">
        <v>1.9</v>
      </c>
      <c r="I853" s="11">
        <v>2</v>
      </c>
      <c r="J853" s="11">
        <v>1</v>
      </c>
      <c r="K853" s="11">
        <v>2</v>
      </c>
      <c r="L853" s="11">
        <v>4.1999999999999993</v>
      </c>
      <c r="M853" s="11">
        <v>2.75</v>
      </c>
      <c r="N853" s="11">
        <v>2.2000000000000002</v>
      </c>
      <c r="O853" s="11">
        <v>2.2000000000000002</v>
      </c>
      <c r="P853" s="11">
        <v>2.0499999999999998</v>
      </c>
      <c r="Q853" s="11">
        <v>2.1</v>
      </c>
      <c r="R853" s="11">
        <v>2.1500000000000004</v>
      </c>
      <c r="S853" s="11">
        <v>2.2187859515238495</v>
      </c>
      <c r="T853" s="11">
        <v>1.7980499999999999</v>
      </c>
      <c r="U853" s="11">
        <v>2.1500000000000004</v>
      </c>
      <c r="V853" s="11">
        <v>1.95</v>
      </c>
      <c r="W853" s="11">
        <v>2</v>
      </c>
      <c r="X853" s="11">
        <v>2.2000000000000002</v>
      </c>
      <c r="Y853" s="11">
        <v>2</v>
      </c>
      <c r="Z853" s="149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29"/>
      <c r="B854" s="3" t="s">
        <v>271</v>
      </c>
      <c r="C854" s="28"/>
      <c r="D854" s="23">
        <v>0.39707262140150901</v>
      </c>
      <c r="E854" s="23">
        <v>0.40824829046386274</v>
      </c>
      <c r="F854" s="23">
        <v>8.2110615352957425E-2</v>
      </c>
      <c r="G854" s="23" t="s">
        <v>687</v>
      </c>
      <c r="H854" s="23">
        <v>0.12247448713915896</v>
      </c>
      <c r="I854" s="23">
        <v>0</v>
      </c>
      <c r="J854" s="23">
        <v>0.40824829046386318</v>
      </c>
      <c r="K854" s="23">
        <v>0</v>
      </c>
      <c r="L854" s="23">
        <v>0.30605010483034756</v>
      </c>
      <c r="M854" s="23">
        <v>0.30110906108363233</v>
      </c>
      <c r="N854" s="23">
        <v>0.13662601021279466</v>
      </c>
      <c r="O854" s="23">
        <v>0.35023801430836221</v>
      </c>
      <c r="P854" s="23">
        <v>0.16329931618554522</v>
      </c>
      <c r="Q854" s="23">
        <v>0.10327955589886455</v>
      </c>
      <c r="R854" s="23">
        <v>0.15165750888103097</v>
      </c>
      <c r="S854" s="23">
        <v>0.22982393728136868</v>
      </c>
      <c r="T854" s="23">
        <v>9.7508864554288976E-2</v>
      </c>
      <c r="U854" s="23">
        <v>0.11690451944500133</v>
      </c>
      <c r="V854" s="23">
        <v>0.10488088481701519</v>
      </c>
      <c r="W854" s="23">
        <v>0.40824829046386274</v>
      </c>
      <c r="X854" s="23">
        <v>7.5277265270908028E-2</v>
      </c>
      <c r="Y854" s="23">
        <v>0</v>
      </c>
      <c r="Z854" s="201"/>
      <c r="AA854" s="202"/>
      <c r="AB854" s="202"/>
      <c r="AC854" s="202"/>
      <c r="AD854" s="202"/>
      <c r="AE854" s="202"/>
      <c r="AF854" s="202"/>
      <c r="AG854" s="202"/>
      <c r="AH854" s="202"/>
      <c r="AI854" s="202"/>
      <c r="AJ854" s="202"/>
      <c r="AK854" s="202"/>
      <c r="AL854" s="202"/>
      <c r="AM854" s="202"/>
      <c r="AN854" s="202"/>
      <c r="AO854" s="202"/>
      <c r="AP854" s="202"/>
      <c r="AQ854" s="202"/>
      <c r="AR854" s="202"/>
      <c r="AS854" s="202"/>
      <c r="AT854" s="202"/>
      <c r="AU854" s="202"/>
      <c r="AV854" s="202"/>
      <c r="AW854" s="202"/>
      <c r="AX854" s="202"/>
      <c r="AY854" s="202"/>
      <c r="AZ854" s="202"/>
      <c r="BA854" s="202"/>
      <c r="BB854" s="202"/>
      <c r="BC854" s="202"/>
      <c r="BD854" s="202"/>
      <c r="BE854" s="202"/>
      <c r="BF854" s="202"/>
      <c r="BG854" s="202"/>
      <c r="BH854" s="202"/>
      <c r="BI854" s="202"/>
      <c r="BJ854" s="202"/>
      <c r="BK854" s="202"/>
      <c r="BL854" s="202"/>
      <c r="BM854" s="56"/>
    </row>
    <row r="855" spans="1:65">
      <c r="A855" s="29"/>
      <c r="B855" s="3" t="s">
        <v>86</v>
      </c>
      <c r="C855" s="28"/>
      <c r="D855" s="13">
        <v>0.20020468305958436</v>
      </c>
      <c r="E855" s="13">
        <v>0.1884222879063982</v>
      </c>
      <c r="F855" s="13">
        <v>3.9464717778563044E-2</v>
      </c>
      <c r="G855" s="13" t="s">
        <v>687</v>
      </c>
      <c r="H855" s="13">
        <v>6.2807429302132789E-2</v>
      </c>
      <c r="I855" s="13">
        <v>0</v>
      </c>
      <c r="J855" s="13">
        <v>0.34992710611188271</v>
      </c>
      <c r="K855" s="13">
        <v>0</v>
      </c>
      <c r="L855" s="13">
        <v>7.4344155019517633E-2</v>
      </c>
      <c r="M855" s="13">
        <v>0.1062737862648114</v>
      </c>
      <c r="N855" s="13">
        <v>6.3058158559751387E-2</v>
      </c>
      <c r="O855" s="13">
        <v>0.15682299148135617</v>
      </c>
      <c r="P855" s="13">
        <v>7.9015798154296088E-2</v>
      </c>
      <c r="Q855" s="13">
        <v>4.9973978660740916E-2</v>
      </c>
      <c r="R855" s="13">
        <v>7.0538376223735322E-2</v>
      </c>
      <c r="S855" s="13">
        <v>0.10241271784760637</v>
      </c>
      <c r="T855" s="13">
        <v>5.3914995975241332E-2</v>
      </c>
      <c r="U855" s="13">
        <v>5.5230481627559683E-2</v>
      </c>
      <c r="V855" s="13">
        <v>5.378506913693086E-2</v>
      </c>
      <c r="W855" s="13">
        <v>0.1884222879063982</v>
      </c>
      <c r="X855" s="13">
        <v>3.4478136765301391E-2</v>
      </c>
      <c r="Y855" s="13">
        <v>0</v>
      </c>
      <c r="Z855" s="149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29"/>
      <c r="B856" s="3" t="s">
        <v>272</v>
      </c>
      <c r="C856" s="28"/>
      <c r="D856" s="13">
        <v>-4.0541571754558081E-2</v>
      </c>
      <c r="E856" s="13">
        <v>4.8147862789138074E-2</v>
      </c>
      <c r="F856" s="13">
        <v>6.5161706141563247E-3</v>
      </c>
      <c r="G856" s="13" t="s">
        <v>687</v>
      </c>
      <c r="H856" s="13">
        <v>-5.6666923489775534E-2</v>
      </c>
      <c r="I856" s="13">
        <v>-3.2478895886949299E-2</v>
      </c>
      <c r="J856" s="13">
        <v>-0.43561268926738705</v>
      </c>
      <c r="K856" s="13">
        <v>-3.2478895886949299E-2</v>
      </c>
      <c r="L856" s="13">
        <v>0.99148093929936243</v>
      </c>
      <c r="M856" s="13">
        <v>0.37065489749348846</v>
      </c>
      <c r="N856" s="13">
        <v>4.8147862789138074E-2</v>
      </c>
      <c r="O856" s="13">
        <v>8.0398566259573423E-2</v>
      </c>
      <c r="P856" s="13">
        <v>-2.2819241651439448E-4</v>
      </c>
      <c r="Q856" s="13">
        <v>-2.2819241651439448E-4</v>
      </c>
      <c r="R856" s="13">
        <v>4.0085186921529514E-2</v>
      </c>
      <c r="S856" s="13">
        <v>8.5604963052327676E-2</v>
      </c>
      <c r="T856" s="13">
        <v>-0.12508679090230346</v>
      </c>
      <c r="U856" s="13">
        <v>2.3959835186311951E-2</v>
      </c>
      <c r="V856" s="13">
        <v>-5.6666923489775534E-2</v>
      </c>
      <c r="W856" s="13">
        <v>4.8147862789138074E-2</v>
      </c>
      <c r="X856" s="13">
        <v>5.6210538656746856E-2</v>
      </c>
      <c r="Y856" s="13">
        <v>-3.2478895886949299E-2</v>
      </c>
      <c r="Z856" s="149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29"/>
      <c r="B857" s="45" t="s">
        <v>273</v>
      </c>
      <c r="C857" s="46"/>
      <c r="D857" s="44">
        <v>1.35</v>
      </c>
      <c r="E857" s="44">
        <v>0.13</v>
      </c>
      <c r="F857" s="44">
        <v>0.56000000000000005</v>
      </c>
      <c r="G857" s="44">
        <v>2.83</v>
      </c>
      <c r="H857" s="44">
        <v>1.62</v>
      </c>
      <c r="I857" s="44" t="s">
        <v>274</v>
      </c>
      <c r="J857" s="44" t="s">
        <v>274</v>
      </c>
      <c r="K857" s="44" t="s">
        <v>274</v>
      </c>
      <c r="L857" s="44">
        <v>15.91</v>
      </c>
      <c r="M857" s="44">
        <v>5.53</v>
      </c>
      <c r="N857" s="44">
        <v>0.13</v>
      </c>
      <c r="O857" s="44">
        <v>0.67</v>
      </c>
      <c r="P857" s="44">
        <v>0.67</v>
      </c>
      <c r="Q857" s="44">
        <v>0.67</v>
      </c>
      <c r="R857" s="44">
        <v>0</v>
      </c>
      <c r="S857" s="44">
        <v>0.76</v>
      </c>
      <c r="T857" s="44">
        <v>2.76</v>
      </c>
      <c r="U857" s="44">
        <v>0.27</v>
      </c>
      <c r="V857" s="44">
        <v>1.62</v>
      </c>
      <c r="W857" s="44" t="s">
        <v>274</v>
      </c>
      <c r="X857" s="44">
        <v>0.27</v>
      </c>
      <c r="Y857" s="44" t="s">
        <v>274</v>
      </c>
      <c r="Z857" s="149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B858" s="30" t="s">
        <v>323</v>
      </c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BM858" s="55"/>
    </row>
    <row r="859" spans="1:65">
      <c r="BM859" s="55"/>
    </row>
    <row r="860" spans="1:65" ht="15">
      <c r="B860" s="8" t="s">
        <v>591</v>
      </c>
      <c r="BM860" s="27" t="s">
        <v>275</v>
      </c>
    </row>
    <row r="861" spans="1:65" ht="15">
      <c r="A861" s="24" t="s">
        <v>12</v>
      </c>
      <c r="B861" s="18" t="s">
        <v>110</v>
      </c>
      <c r="C861" s="15" t="s">
        <v>111</v>
      </c>
      <c r="D861" s="16" t="s">
        <v>234</v>
      </c>
      <c r="E861" s="17" t="s">
        <v>234</v>
      </c>
      <c r="F861" s="17" t="s">
        <v>234</v>
      </c>
      <c r="G861" s="17" t="s">
        <v>234</v>
      </c>
      <c r="H861" s="17" t="s">
        <v>234</v>
      </c>
      <c r="I861" s="149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7">
        <v>1</v>
      </c>
    </row>
    <row r="862" spans="1:65">
      <c r="A862" s="29"/>
      <c r="B862" s="19" t="s">
        <v>235</v>
      </c>
      <c r="C862" s="9" t="s">
        <v>235</v>
      </c>
      <c r="D862" s="147" t="s">
        <v>238</v>
      </c>
      <c r="E862" s="148" t="s">
        <v>239</v>
      </c>
      <c r="F862" s="148" t="s">
        <v>242</v>
      </c>
      <c r="G862" s="148" t="s">
        <v>245</v>
      </c>
      <c r="H862" s="148" t="s">
        <v>263</v>
      </c>
      <c r="I862" s="149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7" t="s">
        <v>3</v>
      </c>
    </row>
    <row r="863" spans="1:65">
      <c r="A863" s="29"/>
      <c r="B863" s="19"/>
      <c r="C863" s="9"/>
      <c r="D863" s="10" t="s">
        <v>276</v>
      </c>
      <c r="E863" s="11" t="s">
        <v>276</v>
      </c>
      <c r="F863" s="11" t="s">
        <v>278</v>
      </c>
      <c r="G863" s="11" t="s">
        <v>276</v>
      </c>
      <c r="H863" s="11" t="s">
        <v>276</v>
      </c>
      <c r="I863" s="149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7">
        <v>2</v>
      </c>
    </row>
    <row r="864" spans="1:65">
      <c r="A864" s="29"/>
      <c r="B864" s="19"/>
      <c r="C864" s="9"/>
      <c r="D864" s="25" t="s">
        <v>116</v>
      </c>
      <c r="E864" s="25" t="s">
        <v>306</v>
      </c>
      <c r="F864" s="25" t="s">
        <v>305</v>
      </c>
      <c r="G864" s="25" t="s">
        <v>305</v>
      </c>
      <c r="H864" s="25" t="s">
        <v>309</v>
      </c>
      <c r="I864" s="149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7">
        <v>2</v>
      </c>
    </row>
    <row r="865" spans="1:65">
      <c r="A865" s="29"/>
      <c r="B865" s="18">
        <v>1</v>
      </c>
      <c r="C865" s="14">
        <v>1</v>
      </c>
      <c r="D865" s="21">
        <v>5.9640000000000004</v>
      </c>
      <c r="E865" s="21">
        <v>5.8713661678470173</v>
      </c>
      <c r="F865" s="150">
        <v>6.8</v>
      </c>
      <c r="G865" s="144">
        <v>8.9913035707574203</v>
      </c>
      <c r="H865" s="21">
        <v>5.83</v>
      </c>
      <c r="I865" s="149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7">
        <v>1</v>
      </c>
    </row>
    <row r="866" spans="1:65">
      <c r="A866" s="29"/>
      <c r="B866" s="19">
        <v>1</v>
      </c>
      <c r="C866" s="9">
        <v>2</v>
      </c>
      <c r="D866" s="11">
        <v>6.0469999999999997</v>
      </c>
      <c r="E866" s="11">
        <v>5.8585447987390529</v>
      </c>
      <c r="F866" s="11">
        <v>5.2</v>
      </c>
      <c r="G866" s="145">
        <v>8.9721468507282598</v>
      </c>
      <c r="H866" s="11">
        <v>5.67</v>
      </c>
      <c r="I866" s="14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7">
        <v>7</v>
      </c>
    </row>
    <row r="867" spans="1:65">
      <c r="A867" s="29"/>
      <c r="B867" s="19">
        <v>1</v>
      </c>
      <c r="C867" s="9">
        <v>3</v>
      </c>
      <c r="D867" s="11">
        <v>6.0289999999999999</v>
      </c>
      <c r="E867" s="11">
        <v>5.8747790024668074</v>
      </c>
      <c r="F867" s="11">
        <v>5.2</v>
      </c>
      <c r="G867" s="145">
        <v>9.1012232992518598</v>
      </c>
      <c r="H867" s="11">
        <v>5.84</v>
      </c>
      <c r="I867" s="14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7">
        <v>16</v>
      </c>
    </row>
    <row r="868" spans="1:65">
      <c r="A868" s="29"/>
      <c r="B868" s="19">
        <v>1</v>
      </c>
      <c r="C868" s="9">
        <v>4</v>
      </c>
      <c r="D868" s="11">
        <v>5.87</v>
      </c>
      <c r="E868" s="11">
        <v>5.8866546928614802</v>
      </c>
      <c r="F868" s="11">
        <v>5.5</v>
      </c>
      <c r="G868" s="145">
        <v>8.4897458218675208</v>
      </c>
      <c r="H868" s="11">
        <v>5.15</v>
      </c>
      <c r="I868" s="149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7">
        <v>5.7375589553238999</v>
      </c>
    </row>
    <row r="869" spans="1:65">
      <c r="A869" s="29"/>
      <c r="B869" s="19">
        <v>1</v>
      </c>
      <c r="C869" s="9">
        <v>5</v>
      </c>
      <c r="D869" s="11">
        <v>6.0940000000000003</v>
      </c>
      <c r="E869" s="11">
        <v>5.920371858543386</v>
      </c>
      <c r="F869" s="11">
        <v>5.6</v>
      </c>
      <c r="G869" s="145">
        <v>8.8721166651532606</v>
      </c>
      <c r="H869" s="11">
        <v>5.71</v>
      </c>
      <c r="I869" s="14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7">
        <v>13</v>
      </c>
    </row>
    <row r="870" spans="1:65">
      <c r="A870" s="29"/>
      <c r="B870" s="19">
        <v>1</v>
      </c>
      <c r="C870" s="9">
        <v>6</v>
      </c>
      <c r="D870" s="11">
        <v>6.0709999999999997</v>
      </c>
      <c r="E870" s="11">
        <v>5.7046984073157976</v>
      </c>
      <c r="F870" s="11">
        <v>5.6</v>
      </c>
      <c r="G870" s="145">
        <v>8.6974715455123999</v>
      </c>
      <c r="H870" s="11">
        <v>5.79</v>
      </c>
      <c r="I870" s="14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29"/>
      <c r="B871" s="20" t="s">
        <v>269</v>
      </c>
      <c r="C871" s="12"/>
      <c r="D871" s="22">
        <v>6.0125000000000002</v>
      </c>
      <c r="E871" s="22">
        <v>5.8527358212955898</v>
      </c>
      <c r="F871" s="22">
        <v>5.6499999999999995</v>
      </c>
      <c r="G871" s="22">
        <v>8.8540012922117857</v>
      </c>
      <c r="H871" s="22">
        <v>5.665</v>
      </c>
      <c r="I871" s="14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29"/>
      <c r="B872" s="3" t="s">
        <v>270</v>
      </c>
      <c r="C872" s="28"/>
      <c r="D872" s="11">
        <v>6.0380000000000003</v>
      </c>
      <c r="E872" s="11">
        <v>5.8730725851569119</v>
      </c>
      <c r="F872" s="11">
        <v>5.55</v>
      </c>
      <c r="G872" s="11">
        <v>8.9221317579407611</v>
      </c>
      <c r="H872" s="11">
        <v>5.75</v>
      </c>
      <c r="I872" s="149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29"/>
      <c r="B873" s="3" t="s">
        <v>271</v>
      </c>
      <c r="C873" s="28"/>
      <c r="D873" s="23">
        <v>8.26867583111104E-2</v>
      </c>
      <c r="E873" s="23">
        <v>7.5507529675423887E-2</v>
      </c>
      <c r="F873" s="23">
        <v>0.59245252974394491</v>
      </c>
      <c r="G873" s="23">
        <v>0.22425021091192726</v>
      </c>
      <c r="H873" s="23">
        <v>0.26105554964413208</v>
      </c>
      <c r="I873" s="149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29"/>
      <c r="B874" s="3" t="s">
        <v>86</v>
      </c>
      <c r="C874" s="28"/>
      <c r="D874" s="13">
        <v>1.3752475394779275E-2</v>
      </c>
      <c r="E874" s="13">
        <v>1.2901236614966363E-2</v>
      </c>
      <c r="F874" s="13">
        <v>0.10485885482193716</v>
      </c>
      <c r="G874" s="13">
        <v>2.5327555701757543E-2</v>
      </c>
      <c r="H874" s="13">
        <v>4.6082179990138056E-2</v>
      </c>
      <c r="I874" s="149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29"/>
      <c r="B875" s="3" t="s">
        <v>272</v>
      </c>
      <c r="C875" s="28"/>
      <c r="D875" s="13">
        <v>4.791951539268835E-2</v>
      </c>
      <c r="E875" s="13">
        <v>2.007419302677782E-2</v>
      </c>
      <c r="F875" s="13">
        <v>-1.5260663290031062E-2</v>
      </c>
      <c r="G875" s="13">
        <v>0.54316519641094563</v>
      </c>
      <c r="H875" s="13">
        <v>-1.2646311068677085E-2</v>
      </c>
      <c r="I875" s="149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29"/>
      <c r="B876" s="45" t="s">
        <v>273</v>
      </c>
      <c r="C876" s="46"/>
      <c r="D876" s="44">
        <v>0.56999999999999995</v>
      </c>
      <c r="E876" s="44">
        <v>0</v>
      </c>
      <c r="F876" s="44">
        <v>0.73</v>
      </c>
      <c r="G876" s="44">
        <v>10.78</v>
      </c>
      <c r="H876" s="44">
        <v>0.67</v>
      </c>
      <c r="I876" s="149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B877" s="30"/>
      <c r="C877" s="20"/>
      <c r="D877" s="20"/>
      <c r="E877" s="20"/>
      <c r="F877" s="20"/>
      <c r="G877" s="20"/>
      <c r="H877" s="20"/>
      <c r="BM877" s="55"/>
    </row>
    <row r="878" spans="1:65" ht="15">
      <c r="B878" s="8" t="s">
        <v>592</v>
      </c>
      <c r="BM878" s="27" t="s">
        <v>66</v>
      </c>
    </row>
    <row r="879" spans="1:65" ht="15">
      <c r="A879" s="24" t="s">
        <v>15</v>
      </c>
      <c r="B879" s="18" t="s">
        <v>110</v>
      </c>
      <c r="C879" s="15" t="s">
        <v>111</v>
      </c>
      <c r="D879" s="16" t="s">
        <v>234</v>
      </c>
      <c r="E879" s="17" t="s">
        <v>234</v>
      </c>
      <c r="F879" s="17" t="s">
        <v>234</v>
      </c>
      <c r="G879" s="17" t="s">
        <v>234</v>
      </c>
      <c r="H879" s="17" t="s">
        <v>234</v>
      </c>
      <c r="I879" s="17" t="s">
        <v>234</v>
      </c>
      <c r="J879" s="17" t="s">
        <v>234</v>
      </c>
      <c r="K879" s="17" t="s">
        <v>234</v>
      </c>
      <c r="L879" s="17" t="s">
        <v>234</v>
      </c>
      <c r="M879" s="17" t="s">
        <v>234</v>
      </c>
      <c r="N879" s="17" t="s">
        <v>234</v>
      </c>
      <c r="O879" s="17" t="s">
        <v>234</v>
      </c>
      <c r="P879" s="17" t="s">
        <v>234</v>
      </c>
      <c r="Q879" s="17" t="s">
        <v>234</v>
      </c>
      <c r="R879" s="17" t="s">
        <v>234</v>
      </c>
      <c r="S879" s="17" t="s">
        <v>234</v>
      </c>
      <c r="T879" s="17" t="s">
        <v>234</v>
      </c>
      <c r="U879" s="17" t="s">
        <v>234</v>
      </c>
      <c r="V879" s="17" t="s">
        <v>234</v>
      </c>
      <c r="W879" s="17" t="s">
        <v>234</v>
      </c>
      <c r="X879" s="17" t="s">
        <v>234</v>
      </c>
      <c r="Y879" s="17" t="s">
        <v>234</v>
      </c>
      <c r="Z879" s="149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7">
        <v>1</v>
      </c>
    </row>
    <row r="880" spans="1:65">
      <c r="A880" s="29"/>
      <c r="B880" s="19" t="s">
        <v>235</v>
      </c>
      <c r="C880" s="9" t="s">
        <v>235</v>
      </c>
      <c r="D880" s="147" t="s">
        <v>238</v>
      </c>
      <c r="E880" s="148" t="s">
        <v>239</v>
      </c>
      <c r="F880" s="148" t="s">
        <v>240</v>
      </c>
      <c r="G880" s="148" t="s">
        <v>241</v>
      </c>
      <c r="H880" s="148" t="s">
        <v>242</v>
      </c>
      <c r="I880" s="148" t="s">
        <v>243</v>
      </c>
      <c r="J880" s="148" t="s">
        <v>244</v>
      </c>
      <c r="K880" s="148" t="s">
        <v>247</v>
      </c>
      <c r="L880" s="148" t="s">
        <v>248</v>
      </c>
      <c r="M880" s="148" t="s">
        <v>249</v>
      </c>
      <c r="N880" s="148" t="s">
        <v>250</v>
      </c>
      <c r="O880" s="148" t="s">
        <v>251</v>
      </c>
      <c r="P880" s="148" t="s">
        <v>252</v>
      </c>
      <c r="Q880" s="148" t="s">
        <v>253</v>
      </c>
      <c r="R880" s="148" t="s">
        <v>254</v>
      </c>
      <c r="S880" s="148" t="s">
        <v>255</v>
      </c>
      <c r="T880" s="148" t="s">
        <v>257</v>
      </c>
      <c r="U880" s="148" t="s">
        <v>258</v>
      </c>
      <c r="V880" s="148" t="s">
        <v>260</v>
      </c>
      <c r="W880" s="148" t="s">
        <v>261</v>
      </c>
      <c r="X880" s="148" t="s">
        <v>262</v>
      </c>
      <c r="Y880" s="148" t="s">
        <v>263</v>
      </c>
      <c r="Z880" s="149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7" t="s">
        <v>3</v>
      </c>
    </row>
    <row r="881" spans="1:65">
      <c r="A881" s="29"/>
      <c r="B881" s="19"/>
      <c r="C881" s="9"/>
      <c r="D881" s="10" t="s">
        <v>276</v>
      </c>
      <c r="E881" s="11" t="s">
        <v>276</v>
      </c>
      <c r="F881" s="11" t="s">
        <v>304</v>
      </c>
      <c r="G881" s="11" t="s">
        <v>304</v>
      </c>
      <c r="H881" s="11" t="s">
        <v>278</v>
      </c>
      <c r="I881" s="11" t="s">
        <v>276</v>
      </c>
      <c r="J881" s="11" t="s">
        <v>278</v>
      </c>
      <c r="K881" s="11" t="s">
        <v>278</v>
      </c>
      <c r="L881" s="11" t="s">
        <v>278</v>
      </c>
      <c r="M881" s="11" t="s">
        <v>278</v>
      </c>
      <c r="N881" s="11" t="s">
        <v>276</v>
      </c>
      <c r="O881" s="11" t="s">
        <v>276</v>
      </c>
      <c r="P881" s="11" t="s">
        <v>276</v>
      </c>
      <c r="Q881" s="11" t="s">
        <v>276</v>
      </c>
      <c r="R881" s="11" t="s">
        <v>276</v>
      </c>
      <c r="S881" s="11" t="s">
        <v>278</v>
      </c>
      <c r="T881" s="11" t="s">
        <v>276</v>
      </c>
      <c r="U881" s="11" t="s">
        <v>304</v>
      </c>
      <c r="V881" s="11" t="s">
        <v>278</v>
      </c>
      <c r="W881" s="11" t="s">
        <v>278</v>
      </c>
      <c r="X881" s="11" t="s">
        <v>276</v>
      </c>
      <c r="Y881" s="11" t="s">
        <v>276</v>
      </c>
      <c r="Z881" s="149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7">
        <v>2</v>
      </c>
    </row>
    <row r="882" spans="1:65">
      <c r="A882" s="29"/>
      <c r="B882" s="19"/>
      <c r="C882" s="9"/>
      <c r="D882" s="25" t="s">
        <v>116</v>
      </c>
      <c r="E882" s="25" t="s">
        <v>306</v>
      </c>
      <c r="F882" s="25" t="s">
        <v>305</v>
      </c>
      <c r="G882" s="25" t="s">
        <v>307</v>
      </c>
      <c r="H882" s="25" t="s">
        <v>305</v>
      </c>
      <c r="I882" s="25" t="s">
        <v>308</v>
      </c>
      <c r="J882" s="25" t="s">
        <v>307</v>
      </c>
      <c r="K882" s="25" t="s">
        <v>308</v>
      </c>
      <c r="L882" s="25" t="s">
        <v>308</v>
      </c>
      <c r="M882" s="25" t="s">
        <v>306</v>
      </c>
      <c r="N882" s="25" t="s">
        <v>305</v>
      </c>
      <c r="O882" s="25" t="s">
        <v>305</v>
      </c>
      <c r="P882" s="25" t="s">
        <v>305</v>
      </c>
      <c r="Q882" s="25" t="s">
        <v>305</v>
      </c>
      <c r="R882" s="25" t="s">
        <v>305</v>
      </c>
      <c r="S882" s="25" t="s">
        <v>307</v>
      </c>
      <c r="T882" s="25" t="s">
        <v>306</v>
      </c>
      <c r="U882" s="25" t="s">
        <v>308</v>
      </c>
      <c r="V882" s="25" t="s">
        <v>308</v>
      </c>
      <c r="W882" s="25" t="s">
        <v>305</v>
      </c>
      <c r="X882" s="25" t="s">
        <v>308</v>
      </c>
      <c r="Y882" s="25" t="s">
        <v>309</v>
      </c>
      <c r="Z882" s="149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7">
        <v>2</v>
      </c>
    </row>
    <row r="883" spans="1:65">
      <c r="A883" s="29"/>
      <c r="B883" s="18">
        <v>1</v>
      </c>
      <c r="C883" s="14">
        <v>1</v>
      </c>
      <c r="D883" s="21">
        <v>1.04</v>
      </c>
      <c r="E883" s="21">
        <v>0.9972678804785341</v>
      </c>
      <c r="F883" s="144" t="s">
        <v>95</v>
      </c>
      <c r="G883" s="144" t="s">
        <v>103</v>
      </c>
      <c r="H883" s="21">
        <v>1.1499999999999999</v>
      </c>
      <c r="I883" s="21">
        <v>0.9</v>
      </c>
      <c r="J883" s="144">
        <v>1.7</v>
      </c>
      <c r="K883" s="21">
        <v>0.8</v>
      </c>
      <c r="L883" s="21">
        <v>0.9</v>
      </c>
      <c r="M883" s="21">
        <v>1.1000000000000001</v>
      </c>
      <c r="N883" s="21">
        <v>0.8</v>
      </c>
      <c r="O883" s="21">
        <v>0.9</v>
      </c>
      <c r="P883" s="21">
        <v>0.8</v>
      </c>
      <c r="Q883" s="21">
        <v>0.9</v>
      </c>
      <c r="R883" s="21">
        <v>0.9</v>
      </c>
      <c r="S883" s="21">
        <v>1.0824166848507528</v>
      </c>
      <c r="T883" s="21">
        <v>1</v>
      </c>
      <c r="U883" s="144" t="s">
        <v>95</v>
      </c>
      <c r="V883" s="21">
        <v>0.9</v>
      </c>
      <c r="W883" s="21">
        <v>1</v>
      </c>
      <c r="X883" s="21">
        <v>1.3</v>
      </c>
      <c r="Y883" s="21">
        <v>0.9</v>
      </c>
      <c r="Z883" s="149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7">
        <v>1</v>
      </c>
    </row>
    <row r="884" spans="1:65">
      <c r="A884" s="29"/>
      <c r="B884" s="19">
        <v>1</v>
      </c>
      <c r="C884" s="9">
        <v>2</v>
      </c>
      <c r="D884" s="11">
        <v>1.05</v>
      </c>
      <c r="E884" s="11">
        <v>0.97157967414654212</v>
      </c>
      <c r="F884" s="145" t="s">
        <v>95</v>
      </c>
      <c r="G884" s="145" t="s">
        <v>103</v>
      </c>
      <c r="H884" s="11">
        <v>1.1599999999999999</v>
      </c>
      <c r="I884" s="11">
        <v>1</v>
      </c>
      <c r="J884" s="145">
        <v>1.9</v>
      </c>
      <c r="K884" s="11">
        <v>0.8</v>
      </c>
      <c r="L884" s="11">
        <v>0.9</v>
      </c>
      <c r="M884" s="11">
        <v>1.1000000000000001</v>
      </c>
      <c r="N884" s="11">
        <v>0.8</v>
      </c>
      <c r="O884" s="11">
        <v>1</v>
      </c>
      <c r="P884" s="11">
        <v>0.7</v>
      </c>
      <c r="Q884" s="11">
        <v>0.9</v>
      </c>
      <c r="R884" s="11">
        <v>0.9</v>
      </c>
      <c r="S884" s="11">
        <v>1.0676454407209039</v>
      </c>
      <c r="T884" s="11">
        <v>1</v>
      </c>
      <c r="U884" s="145" t="s">
        <v>95</v>
      </c>
      <c r="V884" s="11">
        <v>0.9</v>
      </c>
      <c r="W884" s="11">
        <v>1</v>
      </c>
      <c r="X884" s="11">
        <v>1.1000000000000001</v>
      </c>
      <c r="Y884" s="11">
        <v>0.9</v>
      </c>
      <c r="Z884" s="149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7">
        <v>12</v>
      </c>
    </row>
    <row r="885" spans="1:65">
      <c r="A885" s="29"/>
      <c r="B885" s="19">
        <v>1</v>
      </c>
      <c r="C885" s="9">
        <v>3</v>
      </c>
      <c r="D885" s="11">
        <v>1.02</v>
      </c>
      <c r="E885" s="11">
        <v>1.026475049070638</v>
      </c>
      <c r="F885" s="145" t="s">
        <v>95</v>
      </c>
      <c r="G885" s="145" t="s">
        <v>103</v>
      </c>
      <c r="H885" s="11">
        <v>1.1399999999999999</v>
      </c>
      <c r="I885" s="11">
        <v>0.8</v>
      </c>
      <c r="J885" s="145">
        <v>1.6</v>
      </c>
      <c r="K885" s="11">
        <v>0.8</v>
      </c>
      <c r="L885" s="11">
        <v>1</v>
      </c>
      <c r="M885" s="11">
        <v>1.2</v>
      </c>
      <c r="N885" s="11">
        <v>0.8</v>
      </c>
      <c r="O885" s="11">
        <v>1</v>
      </c>
      <c r="P885" s="11">
        <v>0.8</v>
      </c>
      <c r="Q885" s="11">
        <v>0.9</v>
      </c>
      <c r="R885" s="11">
        <v>0.9</v>
      </c>
      <c r="S885" s="143">
        <v>0.95212846338856827</v>
      </c>
      <c r="T885" s="11">
        <v>0.9</v>
      </c>
      <c r="U885" s="145" t="s">
        <v>95</v>
      </c>
      <c r="V885" s="11">
        <v>0.9</v>
      </c>
      <c r="W885" s="11">
        <v>1</v>
      </c>
      <c r="X885" s="11">
        <v>1.2</v>
      </c>
      <c r="Y885" s="11">
        <v>1</v>
      </c>
      <c r="Z885" s="149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7">
        <v>16</v>
      </c>
    </row>
    <row r="886" spans="1:65">
      <c r="A886" s="29"/>
      <c r="B886" s="19">
        <v>1</v>
      </c>
      <c r="C886" s="9">
        <v>4</v>
      </c>
      <c r="D886" s="11">
        <v>1.02</v>
      </c>
      <c r="E886" s="11">
        <v>0.98526774306152287</v>
      </c>
      <c r="F886" s="145" t="s">
        <v>95</v>
      </c>
      <c r="G886" s="145" t="s">
        <v>103</v>
      </c>
      <c r="H886" s="11">
        <v>1.1599999999999999</v>
      </c>
      <c r="I886" s="11">
        <v>1</v>
      </c>
      <c r="J886" s="145">
        <v>2.1</v>
      </c>
      <c r="K886" s="11">
        <v>0.8</v>
      </c>
      <c r="L886" s="11">
        <v>1</v>
      </c>
      <c r="M886" s="11">
        <v>1.1000000000000001</v>
      </c>
      <c r="N886" s="11">
        <v>0.8</v>
      </c>
      <c r="O886" s="11">
        <v>1</v>
      </c>
      <c r="P886" s="11">
        <v>0.8</v>
      </c>
      <c r="Q886" s="11">
        <v>0.9</v>
      </c>
      <c r="R886" s="11">
        <v>0.9</v>
      </c>
      <c r="S886" s="11">
        <v>1.0809068316880326</v>
      </c>
      <c r="T886" s="11">
        <v>0.9</v>
      </c>
      <c r="U886" s="145" t="s">
        <v>95</v>
      </c>
      <c r="V886" s="11">
        <v>0.9</v>
      </c>
      <c r="W886" s="11">
        <v>1</v>
      </c>
      <c r="X886" s="11">
        <v>1.3</v>
      </c>
      <c r="Y886" s="11">
        <v>0.9</v>
      </c>
      <c r="Z886" s="149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7">
        <v>0.96241449810006663</v>
      </c>
    </row>
    <row r="887" spans="1:65">
      <c r="A887" s="29"/>
      <c r="B887" s="19">
        <v>1</v>
      </c>
      <c r="C887" s="9">
        <v>5</v>
      </c>
      <c r="D887" s="11">
        <v>1.03</v>
      </c>
      <c r="E887" s="11">
        <v>0.99901323488727911</v>
      </c>
      <c r="F887" s="145" t="s">
        <v>95</v>
      </c>
      <c r="G887" s="145" t="s">
        <v>103</v>
      </c>
      <c r="H887" s="11">
        <v>1.1299999999999999</v>
      </c>
      <c r="I887" s="11">
        <v>0.9</v>
      </c>
      <c r="J887" s="145">
        <v>2</v>
      </c>
      <c r="K887" s="11">
        <v>0.7</v>
      </c>
      <c r="L887" s="11">
        <v>1</v>
      </c>
      <c r="M887" s="11">
        <v>1.1000000000000001</v>
      </c>
      <c r="N887" s="11">
        <v>0.8</v>
      </c>
      <c r="O887" s="11">
        <v>0.9</v>
      </c>
      <c r="P887" s="11">
        <v>0.7</v>
      </c>
      <c r="Q887" s="11">
        <v>0.9</v>
      </c>
      <c r="R887" s="11">
        <v>0.9</v>
      </c>
      <c r="S887" s="11">
        <v>1.0279052195257206</v>
      </c>
      <c r="T887" s="11">
        <v>0.9</v>
      </c>
      <c r="U887" s="145" t="s">
        <v>95</v>
      </c>
      <c r="V887" s="11">
        <v>0.9</v>
      </c>
      <c r="W887" s="11">
        <v>1</v>
      </c>
      <c r="X887" s="11">
        <v>1.1000000000000001</v>
      </c>
      <c r="Y887" s="11">
        <v>0.9</v>
      </c>
      <c r="Z887" s="149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7">
        <v>108</v>
      </c>
    </row>
    <row r="888" spans="1:65">
      <c r="A888" s="29"/>
      <c r="B888" s="19">
        <v>1</v>
      </c>
      <c r="C888" s="9">
        <v>6</v>
      </c>
      <c r="D888" s="11">
        <v>1.03</v>
      </c>
      <c r="E888" s="11">
        <v>0.96337906530806539</v>
      </c>
      <c r="F888" s="145" t="s">
        <v>95</v>
      </c>
      <c r="G888" s="145" t="s">
        <v>103</v>
      </c>
      <c r="H888" s="11">
        <v>1.1399999999999999</v>
      </c>
      <c r="I888" s="11">
        <v>0.9</v>
      </c>
      <c r="J888" s="145">
        <v>1.5</v>
      </c>
      <c r="K888" s="11">
        <v>0.8</v>
      </c>
      <c r="L888" s="11">
        <v>1</v>
      </c>
      <c r="M888" s="11">
        <v>1.2</v>
      </c>
      <c r="N888" s="11">
        <v>0.8</v>
      </c>
      <c r="O888" s="11">
        <v>1</v>
      </c>
      <c r="P888" s="11">
        <v>0.8</v>
      </c>
      <c r="Q888" s="11">
        <v>0.9</v>
      </c>
      <c r="R888" s="11">
        <v>0.9</v>
      </c>
      <c r="S888" s="11">
        <v>1.097611779760107</v>
      </c>
      <c r="T888" s="11">
        <v>0.8</v>
      </c>
      <c r="U888" s="145" t="s">
        <v>95</v>
      </c>
      <c r="V888" s="11">
        <v>0.9</v>
      </c>
      <c r="W888" s="11">
        <v>1.1000000000000001</v>
      </c>
      <c r="X888" s="11">
        <v>1.2</v>
      </c>
      <c r="Y888" s="11">
        <v>0.9</v>
      </c>
      <c r="Z888" s="149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29"/>
      <c r="B889" s="20" t="s">
        <v>269</v>
      </c>
      <c r="C889" s="12"/>
      <c r="D889" s="22">
        <v>1.0316666666666667</v>
      </c>
      <c r="E889" s="22">
        <v>0.99049710782543032</v>
      </c>
      <c r="F889" s="22" t="s">
        <v>687</v>
      </c>
      <c r="G889" s="22" t="s">
        <v>687</v>
      </c>
      <c r="H889" s="22">
        <v>1.1466666666666665</v>
      </c>
      <c r="I889" s="22">
        <v>0.91666666666666685</v>
      </c>
      <c r="J889" s="22">
        <v>1.7999999999999998</v>
      </c>
      <c r="K889" s="22">
        <v>0.78333333333333333</v>
      </c>
      <c r="L889" s="22">
        <v>0.96666666666666667</v>
      </c>
      <c r="M889" s="22">
        <v>1.1333333333333333</v>
      </c>
      <c r="N889" s="22">
        <v>0.79999999999999993</v>
      </c>
      <c r="O889" s="22">
        <v>0.96666666666666667</v>
      </c>
      <c r="P889" s="22">
        <v>0.76666666666666661</v>
      </c>
      <c r="Q889" s="22">
        <v>0.9</v>
      </c>
      <c r="R889" s="22">
        <v>0.9</v>
      </c>
      <c r="S889" s="22">
        <v>1.0514357366556808</v>
      </c>
      <c r="T889" s="22">
        <v>0.91666666666666663</v>
      </c>
      <c r="U889" s="22" t="s">
        <v>687</v>
      </c>
      <c r="V889" s="22">
        <v>0.9</v>
      </c>
      <c r="W889" s="22">
        <v>1.0166666666666666</v>
      </c>
      <c r="X889" s="22">
        <v>1.2</v>
      </c>
      <c r="Y889" s="22">
        <v>0.91666666666666663</v>
      </c>
      <c r="Z889" s="149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29"/>
      <c r="B890" s="3" t="s">
        <v>270</v>
      </c>
      <c r="C890" s="28"/>
      <c r="D890" s="11">
        <v>1.03</v>
      </c>
      <c r="E890" s="11">
        <v>0.99126781177002843</v>
      </c>
      <c r="F890" s="11" t="s">
        <v>687</v>
      </c>
      <c r="G890" s="11" t="s">
        <v>687</v>
      </c>
      <c r="H890" s="11">
        <v>1.145</v>
      </c>
      <c r="I890" s="11">
        <v>0.9</v>
      </c>
      <c r="J890" s="11">
        <v>1.7999999999999998</v>
      </c>
      <c r="K890" s="11">
        <v>0.8</v>
      </c>
      <c r="L890" s="11">
        <v>1</v>
      </c>
      <c r="M890" s="11">
        <v>1.1000000000000001</v>
      </c>
      <c r="N890" s="11">
        <v>0.8</v>
      </c>
      <c r="O890" s="11">
        <v>1</v>
      </c>
      <c r="P890" s="11">
        <v>0.8</v>
      </c>
      <c r="Q890" s="11">
        <v>0.9</v>
      </c>
      <c r="R890" s="11">
        <v>0.9</v>
      </c>
      <c r="S890" s="11">
        <v>1.0742761362044684</v>
      </c>
      <c r="T890" s="11">
        <v>0.9</v>
      </c>
      <c r="U890" s="11" t="s">
        <v>687</v>
      </c>
      <c r="V890" s="11">
        <v>0.9</v>
      </c>
      <c r="W890" s="11">
        <v>1</v>
      </c>
      <c r="X890" s="11">
        <v>1.2</v>
      </c>
      <c r="Y890" s="11">
        <v>0.9</v>
      </c>
      <c r="Z890" s="149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29"/>
      <c r="B891" s="3" t="s">
        <v>271</v>
      </c>
      <c r="C891" s="28"/>
      <c r="D891" s="23">
        <v>1.1690451944500132E-2</v>
      </c>
      <c r="E891" s="23">
        <v>2.250948165329416E-2</v>
      </c>
      <c r="F891" s="23" t="s">
        <v>687</v>
      </c>
      <c r="G891" s="23" t="s">
        <v>687</v>
      </c>
      <c r="H891" s="23">
        <v>1.2110601416389978E-2</v>
      </c>
      <c r="I891" s="23">
        <v>7.5277265270908084E-2</v>
      </c>
      <c r="J891" s="23">
        <v>0.23664319132398662</v>
      </c>
      <c r="K891" s="23">
        <v>4.0824829046386339E-2</v>
      </c>
      <c r="L891" s="23">
        <v>5.1639777949432218E-2</v>
      </c>
      <c r="M891" s="23">
        <v>5.1639777949432156E-2</v>
      </c>
      <c r="N891" s="23">
        <v>1.2161883888976234E-16</v>
      </c>
      <c r="O891" s="23">
        <v>5.1639777949432218E-2</v>
      </c>
      <c r="P891" s="23">
        <v>5.1639777949432274E-2</v>
      </c>
      <c r="Q891" s="23">
        <v>0</v>
      </c>
      <c r="R891" s="23">
        <v>0</v>
      </c>
      <c r="S891" s="23">
        <v>5.4109085773625672E-2</v>
      </c>
      <c r="T891" s="23">
        <v>7.5277265270908084E-2</v>
      </c>
      <c r="U891" s="23" t="s">
        <v>687</v>
      </c>
      <c r="V891" s="23">
        <v>0</v>
      </c>
      <c r="W891" s="23">
        <v>4.0824829046386339E-2</v>
      </c>
      <c r="X891" s="23">
        <v>8.9442719099991574E-2</v>
      </c>
      <c r="Y891" s="23">
        <v>4.0824829046386291E-2</v>
      </c>
      <c r="Z891" s="149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29"/>
      <c r="B892" s="3" t="s">
        <v>86</v>
      </c>
      <c r="C892" s="28"/>
      <c r="D892" s="13">
        <v>1.1331617393699643E-2</v>
      </c>
      <c r="E892" s="13">
        <v>2.2725439050208043E-2</v>
      </c>
      <c r="F892" s="13" t="s">
        <v>687</v>
      </c>
      <c r="G892" s="13" t="s">
        <v>687</v>
      </c>
      <c r="H892" s="13">
        <v>1.0561571002665681E-2</v>
      </c>
      <c r="I892" s="13">
        <v>8.2120653022808798E-2</v>
      </c>
      <c r="J892" s="13">
        <v>0.13146843962443702</v>
      </c>
      <c r="K892" s="13">
        <v>5.2116803037940009E-2</v>
      </c>
      <c r="L892" s="13">
        <v>5.3420459947688501E-2</v>
      </c>
      <c r="M892" s="13">
        <v>4.5564509955381312E-2</v>
      </c>
      <c r="N892" s="13">
        <v>1.5202354861220294E-16</v>
      </c>
      <c r="O892" s="13">
        <v>5.3420459947688501E-2</v>
      </c>
      <c r="P892" s="13">
        <v>6.7356232107955147E-2</v>
      </c>
      <c r="Q892" s="13">
        <v>0</v>
      </c>
      <c r="R892" s="13">
        <v>0</v>
      </c>
      <c r="S892" s="13">
        <v>5.1462095007091299E-2</v>
      </c>
      <c r="T892" s="13">
        <v>8.2120653022808826E-2</v>
      </c>
      <c r="U892" s="13" t="s">
        <v>687</v>
      </c>
      <c r="V892" s="13">
        <v>0</v>
      </c>
      <c r="W892" s="13">
        <v>4.0155569553822629E-2</v>
      </c>
      <c r="X892" s="13">
        <v>7.4535599249992979E-2</v>
      </c>
      <c r="Y892" s="13">
        <v>4.4536177141512319E-2</v>
      </c>
      <c r="Z892" s="149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29"/>
      <c r="B893" s="3" t="s">
        <v>272</v>
      </c>
      <c r="C893" s="28"/>
      <c r="D893" s="13">
        <v>7.1956697143811699E-2</v>
      </c>
      <c r="E893" s="13">
        <v>2.9179329468542292E-2</v>
      </c>
      <c r="F893" s="13" t="s">
        <v>687</v>
      </c>
      <c r="G893" s="13" t="s">
        <v>687</v>
      </c>
      <c r="H893" s="13">
        <v>0.19144783139732202</v>
      </c>
      <c r="I893" s="13">
        <v>-4.7534437109698624E-2</v>
      </c>
      <c r="J893" s="13">
        <v>0.87029601440277315</v>
      </c>
      <c r="K893" s="13">
        <v>-0.18607488262101535</v>
      </c>
      <c r="L893" s="13">
        <v>4.4182299570449945E-3</v>
      </c>
      <c r="M893" s="13">
        <v>0.17759378684619054</v>
      </c>
      <c r="N893" s="13">
        <v>-0.16875732693210088</v>
      </c>
      <c r="O893" s="13">
        <v>4.4182299570449945E-3</v>
      </c>
      <c r="P893" s="13">
        <v>-0.20339243830992992</v>
      </c>
      <c r="Q893" s="13">
        <v>-6.4851992798613312E-2</v>
      </c>
      <c r="R893" s="13">
        <v>-6.4851992798613312E-2</v>
      </c>
      <c r="S893" s="13">
        <v>9.2497815370979897E-2</v>
      </c>
      <c r="T893" s="13">
        <v>-4.7534437109698846E-2</v>
      </c>
      <c r="U893" s="13" t="s">
        <v>687</v>
      </c>
      <c r="V893" s="13">
        <v>-6.4851992798613312E-2</v>
      </c>
      <c r="W893" s="13">
        <v>5.6370897023788613E-2</v>
      </c>
      <c r="X893" s="13">
        <v>0.24686400960184884</v>
      </c>
      <c r="Y893" s="13">
        <v>-4.7534437109698846E-2</v>
      </c>
      <c r="Z893" s="149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29"/>
      <c r="B894" s="45" t="s">
        <v>273</v>
      </c>
      <c r="C894" s="46"/>
      <c r="D894" s="44">
        <v>0.46</v>
      </c>
      <c r="E894" s="44">
        <v>0.1</v>
      </c>
      <c r="F894" s="44">
        <v>34.51</v>
      </c>
      <c r="G894" s="44">
        <v>13.06</v>
      </c>
      <c r="H894" s="44">
        <v>1.44</v>
      </c>
      <c r="I894" s="44">
        <v>0.53</v>
      </c>
      <c r="J894" s="44">
        <v>7.05</v>
      </c>
      <c r="K894" s="44">
        <v>1.68</v>
      </c>
      <c r="L894" s="44">
        <v>0.1</v>
      </c>
      <c r="M894" s="44">
        <v>1.33</v>
      </c>
      <c r="N894" s="44">
        <v>1.53</v>
      </c>
      <c r="O894" s="44">
        <v>0.1</v>
      </c>
      <c r="P894" s="44">
        <v>1.82</v>
      </c>
      <c r="Q894" s="44">
        <v>0.67</v>
      </c>
      <c r="R894" s="44">
        <v>0.67</v>
      </c>
      <c r="S894" s="44">
        <v>0.63</v>
      </c>
      <c r="T894" s="44">
        <v>0.53</v>
      </c>
      <c r="U894" s="44">
        <v>34.51</v>
      </c>
      <c r="V894" s="44">
        <v>0.67</v>
      </c>
      <c r="W894" s="44">
        <v>0.33</v>
      </c>
      <c r="X894" s="44">
        <v>1.9</v>
      </c>
      <c r="Y894" s="44">
        <v>0.53</v>
      </c>
      <c r="Z894" s="149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B895" s="3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BM895" s="55"/>
    </row>
    <row r="896" spans="1:65" ht="15">
      <c r="B896" s="8" t="s">
        <v>593</v>
      </c>
      <c r="BM896" s="27" t="s">
        <v>66</v>
      </c>
    </row>
    <row r="897" spans="1:65" ht="15">
      <c r="A897" s="24" t="s">
        <v>18</v>
      </c>
      <c r="B897" s="18" t="s">
        <v>110</v>
      </c>
      <c r="C897" s="15" t="s">
        <v>111</v>
      </c>
      <c r="D897" s="16" t="s">
        <v>234</v>
      </c>
      <c r="E897" s="17" t="s">
        <v>234</v>
      </c>
      <c r="F897" s="17" t="s">
        <v>234</v>
      </c>
      <c r="G897" s="17" t="s">
        <v>234</v>
      </c>
      <c r="H897" s="17" t="s">
        <v>234</v>
      </c>
      <c r="I897" s="17" t="s">
        <v>234</v>
      </c>
      <c r="J897" s="17" t="s">
        <v>234</v>
      </c>
      <c r="K897" s="17" t="s">
        <v>234</v>
      </c>
      <c r="L897" s="17" t="s">
        <v>234</v>
      </c>
      <c r="M897" s="17" t="s">
        <v>234</v>
      </c>
      <c r="N897" s="17" t="s">
        <v>234</v>
      </c>
      <c r="O897" s="17" t="s">
        <v>234</v>
      </c>
      <c r="P897" s="17" t="s">
        <v>234</v>
      </c>
      <c r="Q897" s="17" t="s">
        <v>234</v>
      </c>
      <c r="R897" s="17" t="s">
        <v>234</v>
      </c>
      <c r="S897" s="17" t="s">
        <v>234</v>
      </c>
      <c r="T897" s="17" t="s">
        <v>234</v>
      </c>
      <c r="U897" s="17" t="s">
        <v>234</v>
      </c>
      <c r="V897" s="17" t="s">
        <v>234</v>
      </c>
      <c r="W897" s="17" t="s">
        <v>234</v>
      </c>
      <c r="X897" s="17" t="s">
        <v>234</v>
      </c>
      <c r="Y897" s="17" t="s">
        <v>234</v>
      </c>
      <c r="Z897" s="17" t="s">
        <v>234</v>
      </c>
      <c r="AA897" s="17" t="s">
        <v>234</v>
      </c>
      <c r="AB897" s="17" t="s">
        <v>234</v>
      </c>
      <c r="AC897" s="149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7">
        <v>1</v>
      </c>
    </row>
    <row r="898" spans="1:65">
      <c r="A898" s="29"/>
      <c r="B898" s="19" t="s">
        <v>235</v>
      </c>
      <c r="C898" s="9" t="s">
        <v>235</v>
      </c>
      <c r="D898" s="147" t="s">
        <v>237</v>
      </c>
      <c r="E898" s="148" t="s">
        <v>238</v>
      </c>
      <c r="F898" s="148" t="s">
        <v>239</v>
      </c>
      <c r="G898" s="148" t="s">
        <v>240</v>
      </c>
      <c r="H898" s="148" t="s">
        <v>241</v>
      </c>
      <c r="I898" s="148" t="s">
        <v>242</v>
      </c>
      <c r="J898" s="148" t="s">
        <v>243</v>
      </c>
      <c r="K898" s="148" t="s">
        <v>244</v>
      </c>
      <c r="L898" s="148" t="s">
        <v>245</v>
      </c>
      <c r="M898" s="148" t="s">
        <v>247</v>
      </c>
      <c r="N898" s="148" t="s">
        <v>248</v>
      </c>
      <c r="O898" s="148" t="s">
        <v>249</v>
      </c>
      <c r="P898" s="148" t="s">
        <v>250</v>
      </c>
      <c r="Q898" s="148" t="s">
        <v>251</v>
      </c>
      <c r="R898" s="148" t="s">
        <v>252</v>
      </c>
      <c r="S898" s="148" t="s">
        <v>253</v>
      </c>
      <c r="T898" s="148" t="s">
        <v>254</v>
      </c>
      <c r="U898" s="148" t="s">
        <v>255</v>
      </c>
      <c r="V898" s="148" t="s">
        <v>256</v>
      </c>
      <c r="W898" s="148" t="s">
        <v>257</v>
      </c>
      <c r="X898" s="148" t="s">
        <v>258</v>
      </c>
      <c r="Y898" s="148" t="s">
        <v>259</v>
      </c>
      <c r="Z898" s="148" t="s">
        <v>260</v>
      </c>
      <c r="AA898" s="148" t="s">
        <v>261</v>
      </c>
      <c r="AB898" s="148" t="s">
        <v>263</v>
      </c>
      <c r="AC898" s="149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7" t="s">
        <v>3</v>
      </c>
    </row>
    <row r="899" spans="1:65">
      <c r="A899" s="29"/>
      <c r="B899" s="19"/>
      <c r="C899" s="9"/>
      <c r="D899" s="10" t="s">
        <v>276</v>
      </c>
      <c r="E899" s="11" t="s">
        <v>276</v>
      </c>
      <c r="F899" s="11" t="s">
        <v>276</v>
      </c>
      <c r="G899" s="11" t="s">
        <v>304</v>
      </c>
      <c r="H899" s="11" t="s">
        <v>304</v>
      </c>
      <c r="I899" s="11" t="s">
        <v>278</v>
      </c>
      <c r="J899" s="11" t="s">
        <v>304</v>
      </c>
      <c r="K899" s="11" t="s">
        <v>278</v>
      </c>
      <c r="L899" s="11" t="s">
        <v>304</v>
      </c>
      <c r="M899" s="11" t="s">
        <v>278</v>
      </c>
      <c r="N899" s="11" t="s">
        <v>278</v>
      </c>
      <c r="O899" s="11" t="s">
        <v>278</v>
      </c>
      <c r="P899" s="11" t="s">
        <v>276</v>
      </c>
      <c r="Q899" s="11" t="s">
        <v>276</v>
      </c>
      <c r="R899" s="11" t="s">
        <v>276</v>
      </c>
      <c r="S899" s="11" t="s">
        <v>276</v>
      </c>
      <c r="T899" s="11" t="s">
        <v>276</v>
      </c>
      <c r="U899" s="11" t="s">
        <v>278</v>
      </c>
      <c r="V899" s="11" t="s">
        <v>278</v>
      </c>
      <c r="W899" s="11" t="s">
        <v>276</v>
      </c>
      <c r="X899" s="11" t="s">
        <v>304</v>
      </c>
      <c r="Y899" s="11" t="s">
        <v>276</v>
      </c>
      <c r="Z899" s="11" t="s">
        <v>278</v>
      </c>
      <c r="AA899" s="11" t="s">
        <v>278</v>
      </c>
      <c r="AB899" s="11" t="s">
        <v>276</v>
      </c>
      <c r="AC899" s="149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7">
        <v>1</v>
      </c>
    </row>
    <row r="900" spans="1:65">
      <c r="A900" s="29"/>
      <c r="B900" s="19"/>
      <c r="C900" s="9"/>
      <c r="D900" s="25" t="s">
        <v>305</v>
      </c>
      <c r="E900" s="25" t="s">
        <v>116</v>
      </c>
      <c r="F900" s="25" t="s">
        <v>306</v>
      </c>
      <c r="G900" s="25" t="s">
        <v>305</v>
      </c>
      <c r="H900" s="25" t="s">
        <v>307</v>
      </c>
      <c r="I900" s="25" t="s">
        <v>305</v>
      </c>
      <c r="J900" s="25" t="s">
        <v>308</v>
      </c>
      <c r="K900" s="25" t="s">
        <v>307</v>
      </c>
      <c r="L900" s="25" t="s">
        <v>305</v>
      </c>
      <c r="M900" s="25" t="s">
        <v>308</v>
      </c>
      <c r="N900" s="25" t="s">
        <v>308</v>
      </c>
      <c r="O900" s="25" t="s">
        <v>306</v>
      </c>
      <c r="P900" s="25" t="s">
        <v>305</v>
      </c>
      <c r="Q900" s="25" t="s">
        <v>305</v>
      </c>
      <c r="R900" s="25" t="s">
        <v>305</v>
      </c>
      <c r="S900" s="25" t="s">
        <v>305</v>
      </c>
      <c r="T900" s="25" t="s">
        <v>305</v>
      </c>
      <c r="U900" s="25" t="s">
        <v>307</v>
      </c>
      <c r="V900" s="25" t="s">
        <v>279</v>
      </c>
      <c r="W900" s="25" t="s">
        <v>306</v>
      </c>
      <c r="X900" s="25" t="s">
        <v>308</v>
      </c>
      <c r="Y900" s="25" t="s">
        <v>279</v>
      </c>
      <c r="Z900" s="25" t="s">
        <v>308</v>
      </c>
      <c r="AA900" s="25" t="s">
        <v>305</v>
      </c>
      <c r="AB900" s="25" t="s">
        <v>116</v>
      </c>
      <c r="AC900" s="149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7">
        <v>2</v>
      </c>
    </row>
    <row r="901" spans="1:65">
      <c r="A901" s="29"/>
      <c r="B901" s="18">
        <v>1</v>
      </c>
      <c r="C901" s="14">
        <v>1</v>
      </c>
      <c r="D901" s="210">
        <v>30</v>
      </c>
      <c r="E901" s="210">
        <v>30.65</v>
      </c>
      <c r="F901" s="210">
        <v>28.84653252959119</v>
      </c>
      <c r="G901" s="210">
        <v>31.496666666666666</v>
      </c>
      <c r="H901" s="210">
        <v>30.599999999999998</v>
      </c>
      <c r="I901" s="210">
        <v>29.9</v>
      </c>
      <c r="J901" s="210">
        <v>29.7</v>
      </c>
      <c r="K901" s="210">
        <v>28.3</v>
      </c>
      <c r="L901" s="211">
        <v>40.177799999999998</v>
      </c>
      <c r="M901" s="210">
        <v>33.1</v>
      </c>
      <c r="N901" s="210">
        <v>32</v>
      </c>
      <c r="O901" s="211">
        <v>24.7</v>
      </c>
      <c r="P901" s="210">
        <v>30.1</v>
      </c>
      <c r="Q901" s="210">
        <v>32.200000000000003</v>
      </c>
      <c r="R901" s="210">
        <v>31.6</v>
      </c>
      <c r="S901" s="210">
        <v>30.3</v>
      </c>
      <c r="T901" s="210">
        <v>30</v>
      </c>
      <c r="U901" s="210">
        <v>29.030074759422927</v>
      </c>
      <c r="V901" s="210">
        <v>28.623024000000001</v>
      </c>
      <c r="W901" s="210">
        <v>31.899999999999995</v>
      </c>
      <c r="X901" s="210">
        <v>27.7</v>
      </c>
      <c r="Y901" s="210">
        <v>28.7</v>
      </c>
      <c r="Z901" s="210">
        <v>29.5</v>
      </c>
      <c r="AA901" s="210">
        <v>30.599999999999998</v>
      </c>
      <c r="AB901" s="210">
        <v>32.1</v>
      </c>
      <c r="AC901" s="213"/>
      <c r="AD901" s="214"/>
      <c r="AE901" s="214"/>
      <c r="AF901" s="214"/>
      <c r="AG901" s="214"/>
      <c r="AH901" s="214"/>
      <c r="AI901" s="214"/>
      <c r="AJ901" s="214"/>
      <c r="AK901" s="214"/>
      <c r="AL901" s="214"/>
      <c r="AM901" s="214"/>
      <c r="AN901" s="214"/>
      <c r="AO901" s="214"/>
      <c r="AP901" s="214"/>
      <c r="AQ901" s="214"/>
      <c r="AR901" s="214"/>
      <c r="AS901" s="214"/>
      <c r="AT901" s="214"/>
      <c r="AU901" s="214"/>
      <c r="AV901" s="214"/>
      <c r="AW901" s="214"/>
      <c r="AX901" s="214"/>
      <c r="AY901" s="214"/>
      <c r="AZ901" s="214"/>
      <c r="BA901" s="214"/>
      <c r="BB901" s="214"/>
      <c r="BC901" s="214"/>
      <c r="BD901" s="214"/>
      <c r="BE901" s="214"/>
      <c r="BF901" s="214"/>
      <c r="BG901" s="214"/>
      <c r="BH901" s="214"/>
      <c r="BI901" s="214"/>
      <c r="BJ901" s="214"/>
      <c r="BK901" s="214"/>
      <c r="BL901" s="214"/>
      <c r="BM901" s="215">
        <v>1</v>
      </c>
    </row>
    <row r="902" spans="1:65">
      <c r="A902" s="29"/>
      <c r="B902" s="19">
        <v>1</v>
      </c>
      <c r="C902" s="9">
        <v>2</v>
      </c>
      <c r="D902" s="216">
        <v>29.3</v>
      </c>
      <c r="E902" s="216">
        <v>30.550000000000004</v>
      </c>
      <c r="F902" s="216">
        <v>28.63435978135486</v>
      </c>
      <c r="G902" s="216">
        <v>31.846000000000007</v>
      </c>
      <c r="H902" s="216">
        <v>29.3</v>
      </c>
      <c r="I902" s="216">
        <v>31.5</v>
      </c>
      <c r="J902" s="216">
        <v>30.5</v>
      </c>
      <c r="K902" s="216">
        <v>28.3</v>
      </c>
      <c r="L902" s="217">
        <v>38.709000000000003</v>
      </c>
      <c r="M902" s="216">
        <v>31.8</v>
      </c>
      <c r="N902" s="216">
        <v>32</v>
      </c>
      <c r="O902" s="217">
        <v>24.8</v>
      </c>
      <c r="P902" s="216">
        <v>31.3</v>
      </c>
      <c r="Q902" s="216">
        <v>32.9</v>
      </c>
      <c r="R902" s="216">
        <v>30.4</v>
      </c>
      <c r="S902" s="216">
        <v>30.7</v>
      </c>
      <c r="T902" s="216">
        <v>30.5</v>
      </c>
      <c r="U902" s="216">
        <v>30.091902376653135</v>
      </c>
      <c r="V902" s="216">
        <v>30.185568000000004</v>
      </c>
      <c r="W902" s="216">
        <v>32.4</v>
      </c>
      <c r="X902" s="216">
        <v>28.6</v>
      </c>
      <c r="Y902" s="216">
        <v>29.5</v>
      </c>
      <c r="Z902" s="216">
        <v>30.3</v>
      </c>
      <c r="AA902" s="216">
        <v>30.4</v>
      </c>
      <c r="AB902" s="216">
        <v>31.3</v>
      </c>
      <c r="AC902" s="213"/>
      <c r="AD902" s="214"/>
      <c r="AE902" s="214"/>
      <c r="AF902" s="214"/>
      <c r="AG902" s="214"/>
      <c r="AH902" s="214"/>
      <c r="AI902" s="214"/>
      <c r="AJ902" s="214"/>
      <c r="AK902" s="214"/>
      <c r="AL902" s="214"/>
      <c r="AM902" s="214"/>
      <c r="AN902" s="214"/>
      <c r="AO902" s="214"/>
      <c r="AP902" s="214"/>
      <c r="AQ902" s="214"/>
      <c r="AR902" s="214"/>
      <c r="AS902" s="214"/>
      <c r="AT902" s="214"/>
      <c r="AU902" s="214"/>
      <c r="AV902" s="214"/>
      <c r="AW902" s="214"/>
      <c r="AX902" s="214"/>
      <c r="AY902" s="214"/>
      <c r="AZ902" s="214"/>
      <c r="BA902" s="214"/>
      <c r="BB902" s="214"/>
      <c r="BC902" s="214"/>
      <c r="BD902" s="214"/>
      <c r="BE902" s="214"/>
      <c r="BF902" s="214"/>
      <c r="BG902" s="214"/>
      <c r="BH902" s="214"/>
      <c r="BI902" s="214"/>
      <c r="BJ902" s="214"/>
      <c r="BK902" s="214"/>
      <c r="BL902" s="214"/>
      <c r="BM902" s="215">
        <v>24</v>
      </c>
    </row>
    <row r="903" spans="1:65">
      <c r="A903" s="29"/>
      <c r="B903" s="19">
        <v>1</v>
      </c>
      <c r="C903" s="9">
        <v>3</v>
      </c>
      <c r="D903" s="218">
        <v>26.2</v>
      </c>
      <c r="E903" s="216">
        <v>30.33</v>
      </c>
      <c r="F903" s="216">
        <v>29.358291455187775</v>
      </c>
      <c r="G903" s="216">
        <v>31.946666666666669</v>
      </c>
      <c r="H903" s="216">
        <v>29.4</v>
      </c>
      <c r="I903" s="216">
        <v>29.5</v>
      </c>
      <c r="J903" s="216">
        <v>29</v>
      </c>
      <c r="K903" s="216">
        <v>28.4</v>
      </c>
      <c r="L903" s="217">
        <v>38.464199999999998</v>
      </c>
      <c r="M903" s="216">
        <v>33.700000000000003</v>
      </c>
      <c r="N903" s="216">
        <v>31</v>
      </c>
      <c r="O903" s="217">
        <v>25.1</v>
      </c>
      <c r="P903" s="216">
        <v>31</v>
      </c>
      <c r="Q903" s="216">
        <v>32</v>
      </c>
      <c r="R903" s="216">
        <v>32.200000000000003</v>
      </c>
      <c r="S903" s="216">
        <v>31.6</v>
      </c>
      <c r="T903" s="216">
        <v>30.3</v>
      </c>
      <c r="U903" s="216">
        <v>29.195197777510913</v>
      </c>
      <c r="V903" s="216">
        <v>28.192428</v>
      </c>
      <c r="W903" s="216">
        <v>30.9</v>
      </c>
      <c r="X903" s="216">
        <v>28</v>
      </c>
      <c r="Y903" s="216">
        <v>29.6</v>
      </c>
      <c r="Z903" s="216">
        <v>30.9</v>
      </c>
      <c r="AA903" s="216">
        <v>30.599999999999998</v>
      </c>
      <c r="AB903" s="216">
        <v>31.899999999999995</v>
      </c>
      <c r="AC903" s="213"/>
      <c r="AD903" s="214"/>
      <c r="AE903" s="214"/>
      <c r="AF903" s="214"/>
      <c r="AG903" s="214"/>
      <c r="AH903" s="214"/>
      <c r="AI903" s="214"/>
      <c r="AJ903" s="214"/>
      <c r="AK903" s="214"/>
      <c r="AL903" s="214"/>
      <c r="AM903" s="214"/>
      <c r="AN903" s="214"/>
      <c r="AO903" s="214"/>
      <c r="AP903" s="214"/>
      <c r="AQ903" s="214"/>
      <c r="AR903" s="214"/>
      <c r="AS903" s="214"/>
      <c r="AT903" s="214"/>
      <c r="AU903" s="214"/>
      <c r="AV903" s="214"/>
      <c r="AW903" s="214"/>
      <c r="AX903" s="214"/>
      <c r="AY903" s="214"/>
      <c r="AZ903" s="214"/>
      <c r="BA903" s="214"/>
      <c r="BB903" s="214"/>
      <c r="BC903" s="214"/>
      <c r="BD903" s="214"/>
      <c r="BE903" s="214"/>
      <c r="BF903" s="214"/>
      <c r="BG903" s="214"/>
      <c r="BH903" s="214"/>
      <c r="BI903" s="214"/>
      <c r="BJ903" s="214"/>
      <c r="BK903" s="214"/>
      <c r="BL903" s="214"/>
      <c r="BM903" s="215">
        <v>16</v>
      </c>
    </row>
    <row r="904" spans="1:65">
      <c r="A904" s="29"/>
      <c r="B904" s="19">
        <v>1</v>
      </c>
      <c r="C904" s="9">
        <v>4</v>
      </c>
      <c r="D904" s="216">
        <v>29.8</v>
      </c>
      <c r="E904" s="216">
        <v>30.679999999999996</v>
      </c>
      <c r="F904" s="216">
        <v>28.899095171015716</v>
      </c>
      <c r="G904" s="216">
        <v>31.746666666666673</v>
      </c>
      <c r="H904" s="216">
        <v>29.6</v>
      </c>
      <c r="I904" s="216">
        <v>29.7</v>
      </c>
      <c r="J904" s="216">
        <v>29.7</v>
      </c>
      <c r="K904" s="216">
        <v>28.3</v>
      </c>
      <c r="L904" s="217">
        <v>39.290400000000005</v>
      </c>
      <c r="M904" s="216">
        <v>32.5</v>
      </c>
      <c r="N904" s="216">
        <v>32</v>
      </c>
      <c r="O904" s="217">
        <v>24.2</v>
      </c>
      <c r="P904" s="216">
        <v>30.9</v>
      </c>
      <c r="Q904" s="216">
        <v>32.5</v>
      </c>
      <c r="R904" s="216">
        <v>30.3</v>
      </c>
      <c r="S904" s="216">
        <v>29.5</v>
      </c>
      <c r="T904" s="216">
        <v>29.9</v>
      </c>
      <c r="U904" s="216">
        <v>29.193786126900534</v>
      </c>
      <c r="V904" s="216">
        <v>29.392632000000003</v>
      </c>
      <c r="W904" s="216">
        <v>29.8</v>
      </c>
      <c r="X904" s="216">
        <v>28</v>
      </c>
      <c r="Y904" s="216">
        <v>30.2</v>
      </c>
      <c r="Z904" s="216">
        <v>29.9</v>
      </c>
      <c r="AA904" s="216">
        <v>30.1</v>
      </c>
      <c r="AB904" s="216">
        <v>29</v>
      </c>
      <c r="AC904" s="213"/>
      <c r="AD904" s="214"/>
      <c r="AE904" s="214"/>
      <c r="AF904" s="214"/>
      <c r="AG904" s="214"/>
      <c r="AH904" s="214"/>
      <c r="AI904" s="214"/>
      <c r="AJ904" s="214"/>
      <c r="AK904" s="214"/>
      <c r="AL904" s="214"/>
      <c r="AM904" s="214"/>
      <c r="AN904" s="214"/>
      <c r="AO904" s="214"/>
      <c r="AP904" s="214"/>
      <c r="AQ904" s="214"/>
      <c r="AR904" s="214"/>
      <c r="AS904" s="214"/>
      <c r="AT904" s="214"/>
      <c r="AU904" s="214"/>
      <c r="AV904" s="214"/>
      <c r="AW904" s="214"/>
      <c r="AX904" s="214"/>
      <c r="AY904" s="214"/>
      <c r="AZ904" s="214"/>
      <c r="BA904" s="214"/>
      <c r="BB904" s="214"/>
      <c r="BC904" s="214"/>
      <c r="BD904" s="214"/>
      <c r="BE904" s="214"/>
      <c r="BF904" s="214"/>
      <c r="BG904" s="214"/>
      <c r="BH904" s="214"/>
      <c r="BI904" s="214"/>
      <c r="BJ904" s="214"/>
      <c r="BK904" s="214"/>
      <c r="BL904" s="214"/>
      <c r="BM904" s="215">
        <v>30.349690011085091</v>
      </c>
    </row>
    <row r="905" spans="1:65">
      <c r="A905" s="29"/>
      <c r="B905" s="19">
        <v>1</v>
      </c>
      <c r="C905" s="9">
        <v>5</v>
      </c>
      <c r="D905" s="216">
        <v>29.6</v>
      </c>
      <c r="E905" s="216">
        <v>30.61</v>
      </c>
      <c r="F905" s="216">
        <v>28.860238916496844</v>
      </c>
      <c r="G905" s="216">
        <v>31.722666666666665</v>
      </c>
      <c r="H905" s="216">
        <v>29.9</v>
      </c>
      <c r="I905" s="216">
        <v>27.9</v>
      </c>
      <c r="J905" s="216">
        <v>29.8</v>
      </c>
      <c r="K905" s="216">
        <v>28.7</v>
      </c>
      <c r="L905" s="217">
        <v>35.19</v>
      </c>
      <c r="M905" s="216">
        <v>33.700000000000003</v>
      </c>
      <c r="N905" s="216">
        <v>32</v>
      </c>
      <c r="O905" s="217">
        <v>24.9</v>
      </c>
      <c r="P905" s="216">
        <v>30.599999999999998</v>
      </c>
      <c r="Q905" s="216">
        <v>33.200000000000003</v>
      </c>
      <c r="R905" s="216">
        <v>30.3</v>
      </c>
      <c r="S905" s="216">
        <v>30.9</v>
      </c>
      <c r="T905" s="218">
        <v>29</v>
      </c>
      <c r="U905" s="216">
        <v>29.607011128580321</v>
      </c>
      <c r="V905" s="216">
        <v>30.092040000000001</v>
      </c>
      <c r="W905" s="216">
        <v>31</v>
      </c>
      <c r="X905" s="216">
        <v>29</v>
      </c>
      <c r="Y905" s="216">
        <v>30</v>
      </c>
      <c r="Z905" s="216">
        <v>30.4</v>
      </c>
      <c r="AA905" s="216">
        <v>30.5</v>
      </c>
      <c r="AB905" s="216">
        <v>32.200000000000003</v>
      </c>
      <c r="AC905" s="213"/>
      <c r="AD905" s="214"/>
      <c r="AE905" s="214"/>
      <c r="AF905" s="214"/>
      <c r="AG905" s="214"/>
      <c r="AH905" s="214"/>
      <c r="AI905" s="214"/>
      <c r="AJ905" s="214"/>
      <c r="AK905" s="214"/>
      <c r="AL905" s="214"/>
      <c r="AM905" s="214"/>
      <c r="AN905" s="214"/>
      <c r="AO905" s="214"/>
      <c r="AP905" s="214"/>
      <c r="AQ905" s="214"/>
      <c r="AR905" s="214"/>
      <c r="AS905" s="214"/>
      <c r="AT905" s="214"/>
      <c r="AU905" s="214"/>
      <c r="AV905" s="214"/>
      <c r="AW905" s="214"/>
      <c r="AX905" s="214"/>
      <c r="AY905" s="214"/>
      <c r="AZ905" s="214"/>
      <c r="BA905" s="214"/>
      <c r="BB905" s="214"/>
      <c r="BC905" s="214"/>
      <c r="BD905" s="214"/>
      <c r="BE905" s="214"/>
      <c r="BF905" s="214"/>
      <c r="BG905" s="214"/>
      <c r="BH905" s="214"/>
      <c r="BI905" s="214"/>
      <c r="BJ905" s="214"/>
      <c r="BK905" s="214"/>
      <c r="BL905" s="214"/>
      <c r="BM905" s="215">
        <v>109</v>
      </c>
    </row>
    <row r="906" spans="1:65">
      <c r="A906" s="29"/>
      <c r="B906" s="19">
        <v>1</v>
      </c>
      <c r="C906" s="9">
        <v>6</v>
      </c>
      <c r="D906" s="216">
        <v>29.3</v>
      </c>
      <c r="E906" s="216">
        <v>31.140000000000004</v>
      </c>
      <c r="F906" s="216">
        <v>28.349045882087722</v>
      </c>
      <c r="G906" s="216">
        <v>31.431999999999999</v>
      </c>
      <c r="H906" s="216">
        <v>29.2</v>
      </c>
      <c r="I906" s="216">
        <v>28.3</v>
      </c>
      <c r="J906" s="216">
        <v>29.7</v>
      </c>
      <c r="K906" s="216">
        <v>28.1</v>
      </c>
      <c r="L906" s="217">
        <v>37.3626</v>
      </c>
      <c r="M906" s="216">
        <v>32.9</v>
      </c>
      <c r="N906" s="216">
        <v>32</v>
      </c>
      <c r="O906" s="217">
        <v>25.7</v>
      </c>
      <c r="P906" s="216">
        <v>30.7</v>
      </c>
      <c r="Q906" s="216">
        <v>33.299999999999997</v>
      </c>
      <c r="R906" s="216">
        <v>33.5</v>
      </c>
      <c r="S906" s="216">
        <v>30.5</v>
      </c>
      <c r="T906" s="216">
        <v>30.3</v>
      </c>
      <c r="U906" s="216">
        <v>29.954414958273642</v>
      </c>
      <c r="V906" s="216">
        <v>30.300912</v>
      </c>
      <c r="W906" s="216">
        <v>28.8</v>
      </c>
      <c r="X906" s="216">
        <v>27.9</v>
      </c>
      <c r="Y906" s="216">
        <v>29.8</v>
      </c>
      <c r="Z906" s="216">
        <v>31.2</v>
      </c>
      <c r="AA906" s="216">
        <v>30.800000000000004</v>
      </c>
      <c r="AB906" s="216">
        <v>30.5</v>
      </c>
      <c r="AC906" s="213"/>
      <c r="AD906" s="214"/>
      <c r="AE906" s="214"/>
      <c r="AF906" s="214"/>
      <c r="AG906" s="214"/>
      <c r="AH906" s="214"/>
      <c r="AI906" s="214"/>
      <c r="AJ906" s="214"/>
      <c r="AK906" s="214"/>
      <c r="AL906" s="214"/>
      <c r="AM906" s="214"/>
      <c r="AN906" s="214"/>
      <c r="AO906" s="214"/>
      <c r="AP906" s="214"/>
      <c r="AQ906" s="214"/>
      <c r="AR906" s="214"/>
      <c r="AS906" s="214"/>
      <c r="AT906" s="214"/>
      <c r="AU906" s="214"/>
      <c r="AV906" s="214"/>
      <c r="AW906" s="214"/>
      <c r="AX906" s="214"/>
      <c r="AY906" s="214"/>
      <c r="AZ906" s="214"/>
      <c r="BA906" s="214"/>
      <c r="BB906" s="214"/>
      <c r="BC906" s="214"/>
      <c r="BD906" s="214"/>
      <c r="BE906" s="214"/>
      <c r="BF906" s="214"/>
      <c r="BG906" s="214"/>
      <c r="BH906" s="214"/>
      <c r="BI906" s="214"/>
      <c r="BJ906" s="214"/>
      <c r="BK906" s="214"/>
      <c r="BL906" s="214"/>
      <c r="BM906" s="219"/>
    </row>
    <row r="907" spans="1:65">
      <c r="A907" s="29"/>
      <c r="B907" s="20" t="s">
        <v>269</v>
      </c>
      <c r="C907" s="12"/>
      <c r="D907" s="220">
        <v>29.033333333333335</v>
      </c>
      <c r="E907" s="220">
        <v>30.66</v>
      </c>
      <c r="F907" s="220">
        <v>28.824593955955688</v>
      </c>
      <c r="G907" s="220">
        <v>31.698444444444444</v>
      </c>
      <c r="H907" s="220">
        <v>29.666666666666668</v>
      </c>
      <c r="I907" s="220">
        <v>29.466666666666669</v>
      </c>
      <c r="J907" s="220">
        <v>29.733333333333334</v>
      </c>
      <c r="K907" s="220">
        <v>28.349999999999998</v>
      </c>
      <c r="L907" s="220">
        <v>38.199000000000005</v>
      </c>
      <c r="M907" s="220">
        <v>32.950000000000003</v>
      </c>
      <c r="N907" s="220">
        <v>31.833333333333332</v>
      </c>
      <c r="O907" s="220">
        <v>24.899999999999995</v>
      </c>
      <c r="P907" s="220">
        <v>30.766666666666666</v>
      </c>
      <c r="Q907" s="220">
        <v>32.683333333333337</v>
      </c>
      <c r="R907" s="220">
        <v>31.383333333333336</v>
      </c>
      <c r="S907" s="220">
        <v>30.583333333333332</v>
      </c>
      <c r="T907" s="220">
        <v>30</v>
      </c>
      <c r="U907" s="220">
        <v>29.512064521223579</v>
      </c>
      <c r="V907" s="220">
        <v>29.464434000000008</v>
      </c>
      <c r="W907" s="220">
        <v>30.8</v>
      </c>
      <c r="X907" s="220">
        <v>28.200000000000003</v>
      </c>
      <c r="Y907" s="220">
        <v>29.633333333333336</v>
      </c>
      <c r="Z907" s="220">
        <v>30.366666666666664</v>
      </c>
      <c r="AA907" s="220">
        <v>30.5</v>
      </c>
      <c r="AB907" s="220">
        <v>31.166666666666668</v>
      </c>
      <c r="AC907" s="213"/>
      <c r="AD907" s="214"/>
      <c r="AE907" s="214"/>
      <c r="AF907" s="214"/>
      <c r="AG907" s="214"/>
      <c r="AH907" s="214"/>
      <c r="AI907" s="214"/>
      <c r="AJ907" s="214"/>
      <c r="AK907" s="214"/>
      <c r="AL907" s="214"/>
      <c r="AM907" s="214"/>
      <c r="AN907" s="214"/>
      <c r="AO907" s="214"/>
      <c r="AP907" s="214"/>
      <c r="AQ907" s="214"/>
      <c r="AR907" s="214"/>
      <c r="AS907" s="214"/>
      <c r="AT907" s="214"/>
      <c r="AU907" s="214"/>
      <c r="AV907" s="214"/>
      <c r="AW907" s="214"/>
      <c r="AX907" s="214"/>
      <c r="AY907" s="214"/>
      <c r="AZ907" s="214"/>
      <c r="BA907" s="214"/>
      <c r="BB907" s="214"/>
      <c r="BC907" s="214"/>
      <c r="BD907" s="214"/>
      <c r="BE907" s="214"/>
      <c r="BF907" s="214"/>
      <c r="BG907" s="214"/>
      <c r="BH907" s="214"/>
      <c r="BI907" s="214"/>
      <c r="BJ907" s="214"/>
      <c r="BK907" s="214"/>
      <c r="BL907" s="214"/>
      <c r="BM907" s="219"/>
    </row>
    <row r="908" spans="1:65">
      <c r="A908" s="29"/>
      <c r="B908" s="3" t="s">
        <v>270</v>
      </c>
      <c r="C908" s="28"/>
      <c r="D908" s="216">
        <v>29.450000000000003</v>
      </c>
      <c r="E908" s="216">
        <v>30.63</v>
      </c>
      <c r="F908" s="216">
        <v>28.853385723044017</v>
      </c>
      <c r="G908" s="216">
        <v>31.734666666666669</v>
      </c>
      <c r="H908" s="216">
        <v>29.5</v>
      </c>
      <c r="I908" s="216">
        <v>29.6</v>
      </c>
      <c r="J908" s="216">
        <v>29.7</v>
      </c>
      <c r="K908" s="216">
        <v>28.3</v>
      </c>
      <c r="L908" s="216">
        <v>38.586600000000004</v>
      </c>
      <c r="M908" s="216">
        <v>33</v>
      </c>
      <c r="N908" s="216">
        <v>32</v>
      </c>
      <c r="O908" s="216">
        <v>24.85</v>
      </c>
      <c r="P908" s="216">
        <v>30.799999999999997</v>
      </c>
      <c r="Q908" s="216">
        <v>32.700000000000003</v>
      </c>
      <c r="R908" s="216">
        <v>31</v>
      </c>
      <c r="S908" s="216">
        <v>30.6</v>
      </c>
      <c r="T908" s="216">
        <v>30.15</v>
      </c>
      <c r="U908" s="216">
        <v>29.401104453045619</v>
      </c>
      <c r="V908" s="216">
        <v>29.742336000000002</v>
      </c>
      <c r="W908" s="216">
        <v>30.95</v>
      </c>
      <c r="X908" s="216">
        <v>28</v>
      </c>
      <c r="Y908" s="216">
        <v>29.700000000000003</v>
      </c>
      <c r="Z908" s="216">
        <v>30.35</v>
      </c>
      <c r="AA908" s="216">
        <v>30.549999999999997</v>
      </c>
      <c r="AB908" s="216">
        <v>31.599999999999998</v>
      </c>
      <c r="AC908" s="213"/>
      <c r="AD908" s="214"/>
      <c r="AE908" s="214"/>
      <c r="AF908" s="214"/>
      <c r="AG908" s="214"/>
      <c r="AH908" s="214"/>
      <c r="AI908" s="214"/>
      <c r="AJ908" s="214"/>
      <c r="AK908" s="214"/>
      <c r="AL908" s="214"/>
      <c r="AM908" s="214"/>
      <c r="AN908" s="214"/>
      <c r="AO908" s="214"/>
      <c r="AP908" s="214"/>
      <c r="AQ908" s="214"/>
      <c r="AR908" s="214"/>
      <c r="AS908" s="214"/>
      <c r="AT908" s="214"/>
      <c r="AU908" s="214"/>
      <c r="AV908" s="214"/>
      <c r="AW908" s="214"/>
      <c r="AX908" s="214"/>
      <c r="AY908" s="214"/>
      <c r="AZ908" s="214"/>
      <c r="BA908" s="214"/>
      <c r="BB908" s="214"/>
      <c r="BC908" s="214"/>
      <c r="BD908" s="214"/>
      <c r="BE908" s="214"/>
      <c r="BF908" s="214"/>
      <c r="BG908" s="214"/>
      <c r="BH908" s="214"/>
      <c r="BI908" s="214"/>
      <c r="BJ908" s="214"/>
      <c r="BK908" s="214"/>
      <c r="BL908" s="214"/>
      <c r="BM908" s="219"/>
    </row>
    <row r="909" spans="1:65">
      <c r="A909" s="29"/>
      <c r="B909" s="3" t="s">
        <v>271</v>
      </c>
      <c r="C909" s="28"/>
      <c r="D909" s="23">
        <v>1.4151560573543356</v>
      </c>
      <c r="E909" s="23">
        <v>0.26623298067670131</v>
      </c>
      <c r="F909" s="23">
        <v>0.33300760582987754</v>
      </c>
      <c r="G909" s="23">
        <v>0.19900046528886847</v>
      </c>
      <c r="H909" s="23">
        <v>0.52025634707004387</v>
      </c>
      <c r="I909" s="23">
        <v>1.2801041624284593</v>
      </c>
      <c r="J909" s="23">
        <v>0.47609522856952335</v>
      </c>
      <c r="K909" s="23">
        <v>0.1974841765813142</v>
      </c>
      <c r="L909" s="23">
        <v>1.7430364540077765</v>
      </c>
      <c r="M909" s="23">
        <v>0.73143694191639064</v>
      </c>
      <c r="N909" s="23">
        <v>0.40824829046386296</v>
      </c>
      <c r="O909" s="23">
        <v>0.49396356140913888</v>
      </c>
      <c r="P909" s="23">
        <v>0.40824829046386285</v>
      </c>
      <c r="Q909" s="23">
        <v>0.53447793842839375</v>
      </c>
      <c r="R909" s="23">
        <v>1.3044794619566333</v>
      </c>
      <c r="S909" s="23">
        <v>0.69402209378856727</v>
      </c>
      <c r="T909" s="23">
        <v>0.53665631459994978</v>
      </c>
      <c r="U909" s="23">
        <v>0.44157004111254117</v>
      </c>
      <c r="V909" s="23">
        <v>0.88822796184493158</v>
      </c>
      <c r="W909" s="23">
        <v>1.328156617270718</v>
      </c>
      <c r="X909" s="23">
        <v>0.49396356140913927</v>
      </c>
      <c r="Y909" s="23">
        <v>0.52408650685422797</v>
      </c>
      <c r="Z909" s="23">
        <v>0.62503333244449166</v>
      </c>
      <c r="AA909" s="23">
        <v>0.23664319132398501</v>
      </c>
      <c r="AB909" s="23">
        <v>1.2355835328567093</v>
      </c>
      <c r="AC909" s="149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29"/>
      <c r="B910" s="3" t="s">
        <v>86</v>
      </c>
      <c r="C910" s="28"/>
      <c r="D910" s="13">
        <v>4.8742458921504091E-2</v>
      </c>
      <c r="E910" s="13">
        <v>8.683397934660839E-3</v>
      </c>
      <c r="F910" s="13">
        <v>1.1552898415107494E-2</v>
      </c>
      <c r="G910" s="13">
        <v>6.2779252665739515E-3</v>
      </c>
      <c r="H910" s="13">
        <v>1.7536730800113837E-2</v>
      </c>
      <c r="I910" s="13">
        <v>4.344244895119205E-2</v>
      </c>
      <c r="J910" s="13">
        <v>1.6012171364445851E-2</v>
      </c>
      <c r="K910" s="13">
        <v>6.9659321545437114E-3</v>
      </c>
      <c r="L910" s="13">
        <v>4.5630421058346457E-2</v>
      </c>
      <c r="M910" s="13">
        <v>2.2198389739495922E-2</v>
      </c>
      <c r="N910" s="13">
        <v>1.2824553627137057E-2</v>
      </c>
      <c r="O910" s="13">
        <v>1.9837894032495543E-2</v>
      </c>
      <c r="P910" s="13">
        <v>1.3269175204675934E-2</v>
      </c>
      <c r="Q910" s="13">
        <v>1.6353226061042132E-2</v>
      </c>
      <c r="R910" s="13">
        <v>4.1565994539244817E-2</v>
      </c>
      <c r="S910" s="13">
        <v>2.2692820505348248E-2</v>
      </c>
      <c r="T910" s="13">
        <v>1.7888543819998326E-2</v>
      </c>
      <c r="U910" s="13">
        <v>1.4962356862393901E-2</v>
      </c>
      <c r="V910" s="13">
        <v>3.0145766989616407E-2</v>
      </c>
      <c r="W910" s="13">
        <v>4.3121968093205128E-2</v>
      </c>
      <c r="X910" s="13">
        <v>1.7516438347841817E-2</v>
      </c>
      <c r="Y910" s="13">
        <v>1.7685708892718602E-2</v>
      </c>
      <c r="Z910" s="13">
        <v>2.058287593121268E-2</v>
      </c>
      <c r="AA910" s="13">
        <v>7.7587931581634432E-3</v>
      </c>
      <c r="AB910" s="13">
        <v>3.9644391428557517E-2</v>
      </c>
      <c r="AC910" s="149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29"/>
      <c r="B911" s="3" t="s">
        <v>272</v>
      </c>
      <c r="C911" s="28"/>
      <c r="D911" s="13">
        <v>-4.3372985927400354E-2</v>
      </c>
      <c r="E911" s="13">
        <v>1.022448627322281E-2</v>
      </c>
      <c r="F911" s="13">
        <v>-5.0250795134064608E-2</v>
      </c>
      <c r="G911" s="13">
        <v>4.444046818490488E-2</v>
      </c>
      <c r="H911" s="13">
        <v>-2.2505117652567463E-2</v>
      </c>
      <c r="I911" s="13">
        <v>-2.9094970791988417E-2</v>
      </c>
      <c r="J911" s="13">
        <v>-2.0308499939427183E-2</v>
      </c>
      <c r="K911" s="13">
        <v>-6.5888317487088455E-2</v>
      </c>
      <c r="L911" s="13">
        <v>0.25862900036369352</v>
      </c>
      <c r="M911" s="13">
        <v>8.5678304719592147E-2</v>
      </c>
      <c r="N911" s="13">
        <v>4.8884958024492109E-2</v>
      </c>
      <c r="O911" s="13">
        <v>-0.17956328414209899</v>
      </c>
      <c r="P911" s="13">
        <v>1.3739074614247393E-2</v>
      </c>
      <c r="Q911" s="13">
        <v>7.6891833867031023E-2</v>
      </c>
      <c r="R911" s="13">
        <v>3.4057788460795102E-2</v>
      </c>
      <c r="S911" s="13">
        <v>7.6983759031115095E-3</v>
      </c>
      <c r="T911" s="13">
        <v>-1.1522029086866059E-2</v>
      </c>
      <c r="U911" s="13">
        <v>-2.7599144820114274E-2</v>
      </c>
      <c r="V911" s="13">
        <v>-2.9168535519201289E-2</v>
      </c>
      <c r="W911" s="13">
        <v>1.4837383470817533E-2</v>
      </c>
      <c r="X911" s="13">
        <v>-7.0830707341653976E-2</v>
      </c>
      <c r="Y911" s="13">
        <v>-2.3603426509137604E-2</v>
      </c>
      <c r="Z911" s="13">
        <v>5.5936833540548569E-4</v>
      </c>
      <c r="AA911" s="13">
        <v>4.9526037616862695E-3</v>
      </c>
      <c r="AB911" s="13">
        <v>2.6918780893089078E-2</v>
      </c>
      <c r="AC911" s="149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29"/>
      <c r="B912" s="45" t="s">
        <v>273</v>
      </c>
      <c r="C912" s="46"/>
      <c r="D912" s="44">
        <v>1</v>
      </c>
      <c r="E912" s="44">
        <v>0.22</v>
      </c>
      <c r="F912" s="44">
        <v>1.1599999999999999</v>
      </c>
      <c r="G912" s="44">
        <v>1</v>
      </c>
      <c r="H912" s="44">
        <v>0.52</v>
      </c>
      <c r="I912" s="44">
        <v>0.67</v>
      </c>
      <c r="J912" s="44">
        <v>0.47</v>
      </c>
      <c r="K912" s="44">
        <v>1.51</v>
      </c>
      <c r="L912" s="44">
        <v>5.87</v>
      </c>
      <c r="M912" s="44">
        <v>1.94</v>
      </c>
      <c r="N912" s="44">
        <v>1.1000000000000001</v>
      </c>
      <c r="O912" s="44">
        <v>4.0999999999999996</v>
      </c>
      <c r="P912" s="44">
        <v>0.3</v>
      </c>
      <c r="Q912" s="44">
        <v>1.74</v>
      </c>
      <c r="R912" s="44">
        <v>0.76</v>
      </c>
      <c r="S912" s="44">
        <v>0.16</v>
      </c>
      <c r="T912" s="44">
        <v>0.27</v>
      </c>
      <c r="U912" s="44">
        <v>0.64</v>
      </c>
      <c r="V912" s="44">
        <v>0.68</v>
      </c>
      <c r="W912" s="44">
        <v>0.32</v>
      </c>
      <c r="X912" s="44">
        <v>1.62</v>
      </c>
      <c r="Y912" s="44">
        <v>0.55000000000000004</v>
      </c>
      <c r="Z912" s="44">
        <v>0</v>
      </c>
      <c r="AA912" s="44">
        <v>0.1</v>
      </c>
      <c r="AB912" s="44">
        <v>0.6</v>
      </c>
      <c r="AC912" s="149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B913" s="3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BM913" s="55"/>
    </row>
    <row r="914" spans="1:65" ht="15">
      <c r="B914" s="8" t="s">
        <v>594</v>
      </c>
      <c r="BM914" s="27" t="s">
        <v>66</v>
      </c>
    </row>
    <row r="915" spans="1:65" ht="15">
      <c r="A915" s="24" t="s">
        <v>21</v>
      </c>
      <c r="B915" s="18" t="s">
        <v>110</v>
      </c>
      <c r="C915" s="15" t="s">
        <v>111</v>
      </c>
      <c r="D915" s="16" t="s">
        <v>234</v>
      </c>
      <c r="E915" s="17" t="s">
        <v>234</v>
      </c>
      <c r="F915" s="17" t="s">
        <v>234</v>
      </c>
      <c r="G915" s="17" t="s">
        <v>234</v>
      </c>
      <c r="H915" s="17" t="s">
        <v>234</v>
      </c>
      <c r="I915" s="17" t="s">
        <v>234</v>
      </c>
      <c r="J915" s="17" t="s">
        <v>234</v>
      </c>
      <c r="K915" s="17" t="s">
        <v>234</v>
      </c>
      <c r="L915" s="17" t="s">
        <v>234</v>
      </c>
      <c r="M915" s="17" t="s">
        <v>234</v>
      </c>
      <c r="N915" s="17" t="s">
        <v>234</v>
      </c>
      <c r="O915" s="17" t="s">
        <v>234</v>
      </c>
      <c r="P915" s="17" t="s">
        <v>234</v>
      </c>
      <c r="Q915" s="17" t="s">
        <v>234</v>
      </c>
      <c r="R915" s="17" t="s">
        <v>234</v>
      </c>
      <c r="S915" s="17" t="s">
        <v>234</v>
      </c>
      <c r="T915" s="149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7">
        <v>1</v>
      </c>
    </row>
    <row r="916" spans="1:65">
      <c r="A916" s="29"/>
      <c r="B916" s="19" t="s">
        <v>235</v>
      </c>
      <c r="C916" s="9" t="s">
        <v>235</v>
      </c>
      <c r="D916" s="147" t="s">
        <v>238</v>
      </c>
      <c r="E916" s="148" t="s">
        <v>242</v>
      </c>
      <c r="F916" s="148" t="s">
        <v>243</v>
      </c>
      <c r="G916" s="148" t="s">
        <v>244</v>
      </c>
      <c r="H916" s="148" t="s">
        <v>247</v>
      </c>
      <c r="I916" s="148" t="s">
        <v>248</v>
      </c>
      <c r="J916" s="148" t="s">
        <v>250</v>
      </c>
      <c r="K916" s="148" t="s">
        <v>251</v>
      </c>
      <c r="L916" s="148" t="s">
        <v>252</v>
      </c>
      <c r="M916" s="148" t="s">
        <v>253</v>
      </c>
      <c r="N916" s="148" t="s">
        <v>254</v>
      </c>
      <c r="O916" s="148" t="s">
        <v>255</v>
      </c>
      <c r="P916" s="148" t="s">
        <v>257</v>
      </c>
      <c r="Q916" s="148" t="s">
        <v>260</v>
      </c>
      <c r="R916" s="148" t="s">
        <v>261</v>
      </c>
      <c r="S916" s="148" t="s">
        <v>263</v>
      </c>
      <c r="T916" s="149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7" t="s">
        <v>3</v>
      </c>
    </row>
    <row r="917" spans="1:65">
      <c r="A917" s="29"/>
      <c r="B917" s="19"/>
      <c r="C917" s="9"/>
      <c r="D917" s="10" t="s">
        <v>276</v>
      </c>
      <c r="E917" s="11" t="s">
        <v>278</v>
      </c>
      <c r="F917" s="11" t="s">
        <v>276</v>
      </c>
      <c r="G917" s="11" t="s">
        <v>278</v>
      </c>
      <c r="H917" s="11" t="s">
        <v>278</v>
      </c>
      <c r="I917" s="11" t="s">
        <v>278</v>
      </c>
      <c r="J917" s="11" t="s">
        <v>276</v>
      </c>
      <c r="K917" s="11" t="s">
        <v>276</v>
      </c>
      <c r="L917" s="11" t="s">
        <v>276</v>
      </c>
      <c r="M917" s="11" t="s">
        <v>276</v>
      </c>
      <c r="N917" s="11" t="s">
        <v>276</v>
      </c>
      <c r="O917" s="11" t="s">
        <v>278</v>
      </c>
      <c r="P917" s="11" t="s">
        <v>278</v>
      </c>
      <c r="Q917" s="11" t="s">
        <v>278</v>
      </c>
      <c r="R917" s="11" t="s">
        <v>278</v>
      </c>
      <c r="S917" s="11" t="s">
        <v>276</v>
      </c>
      <c r="T917" s="149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7">
        <v>3</v>
      </c>
    </row>
    <row r="918" spans="1:65">
      <c r="A918" s="29"/>
      <c r="B918" s="19"/>
      <c r="C918" s="9"/>
      <c r="D918" s="25" t="s">
        <v>116</v>
      </c>
      <c r="E918" s="25" t="s">
        <v>305</v>
      </c>
      <c r="F918" s="25" t="s">
        <v>308</v>
      </c>
      <c r="G918" s="25" t="s">
        <v>307</v>
      </c>
      <c r="H918" s="25" t="s">
        <v>308</v>
      </c>
      <c r="I918" s="25" t="s">
        <v>308</v>
      </c>
      <c r="J918" s="25" t="s">
        <v>305</v>
      </c>
      <c r="K918" s="25" t="s">
        <v>305</v>
      </c>
      <c r="L918" s="25" t="s">
        <v>305</v>
      </c>
      <c r="M918" s="25" t="s">
        <v>305</v>
      </c>
      <c r="N918" s="25" t="s">
        <v>305</v>
      </c>
      <c r="O918" s="25" t="s">
        <v>307</v>
      </c>
      <c r="P918" s="25" t="s">
        <v>306</v>
      </c>
      <c r="Q918" s="25" t="s">
        <v>308</v>
      </c>
      <c r="R918" s="25" t="s">
        <v>305</v>
      </c>
      <c r="S918" s="25" t="s">
        <v>116</v>
      </c>
      <c r="T918" s="149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7">
        <v>3</v>
      </c>
    </row>
    <row r="919" spans="1:65">
      <c r="A919" s="29"/>
      <c r="B919" s="18">
        <v>1</v>
      </c>
      <c r="C919" s="14">
        <v>1</v>
      </c>
      <c r="D919" s="200" t="s">
        <v>105</v>
      </c>
      <c r="E919" s="200" t="s">
        <v>294</v>
      </c>
      <c r="F919" s="200" t="s">
        <v>294</v>
      </c>
      <c r="G919" s="207">
        <v>0.57999999999999996</v>
      </c>
      <c r="H919" s="200" t="s">
        <v>294</v>
      </c>
      <c r="I919" s="200" t="s">
        <v>104</v>
      </c>
      <c r="J919" s="200" t="s">
        <v>105</v>
      </c>
      <c r="K919" s="200" t="s">
        <v>105</v>
      </c>
      <c r="L919" s="200" t="s">
        <v>105</v>
      </c>
      <c r="M919" s="200">
        <v>0.01</v>
      </c>
      <c r="N919" s="200" t="s">
        <v>105</v>
      </c>
      <c r="O919" s="200" t="s">
        <v>294</v>
      </c>
      <c r="P919" s="207" t="s">
        <v>95</v>
      </c>
      <c r="Q919" s="200" t="s">
        <v>294</v>
      </c>
      <c r="R919" s="200">
        <v>0.01</v>
      </c>
      <c r="S919" s="200" t="s">
        <v>105</v>
      </c>
      <c r="T919" s="201"/>
      <c r="U919" s="202"/>
      <c r="V919" s="202"/>
      <c r="W919" s="202"/>
      <c r="X919" s="202"/>
      <c r="Y919" s="202"/>
      <c r="Z919" s="202"/>
      <c r="AA919" s="202"/>
      <c r="AB919" s="202"/>
      <c r="AC919" s="202"/>
      <c r="AD919" s="202"/>
      <c r="AE919" s="202"/>
      <c r="AF919" s="202"/>
      <c r="AG919" s="202"/>
      <c r="AH919" s="202"/>
      <c r="AI919" s="202"/>
      <c r="AJ919" s="202"/>
      <c r="AK919" s="202"/>
      <c r="AL919" s="202"/>
      <c r="AM919" s="202"/>
      <c r="AN919" s="202"/>
      <c r="AO919" s="202"/>
      <c r="AP919" s="202"/>
      <c r="AQ919" s="202"/>
      <c r="AR919" s="202"/>
      <c r="AS919" s="202"/>
      <c r="AT919" s="202"/>
      <c r="AU919" s="202"/>
      <c r="AV919" s="202"/>
      <c r="AW919" s="202"/>
      <c r="AX919" s="202"/>
      <c r="AY919" s="202"/>
      <c r="AZ919" s="202"/>
      <c r="BA919" s="202"/>
      <c r="BB919" s="202"/>
      <c r="BC919" s="202"/>
      <c r="BD919" s="202"/>
      <c r="BE919" s="202"/>
      <c r="BF919" s="202"/>
      <c r="BG919" s="202"/>
      <c r="BH919" s="202"/>
      <c r="BI919" s="202"/>
      <c r="BJ919" s="202"/>
      <c r="BK919" s="202"/>
      <c r="BL919" s="202"/>
      <c r="BM919" s="203">
        <v>1</v>
      </c>
    </row>
    <row r="920" spans="1:65">
      <c r="A920" s="29"/>
      <c r="B920" s="19">
        <v>1</v>
      </c>
      <c r="C920" s="9">
        <v>2</v>
      </c>
      <c r="D920" s="23" t="s">
        <v>105</v>
      </c>
      <c r="E920" s="23" t="s">
        <v>294</v>
      </c>
      <c r="F920" s="23" t="s">
        <v>294</v>
      </c>
      <c r="G920" s="208">
        <v>0.57999999999999996</v>
      </c>
      <c r="H920" s="23" t="s">
        <v>294</v>
      </c>
      <c r="I920" s="23" t="s">
        <v>104</v>
      </c>
      <c r="J920" s="23" t="s">
        <v>105</v>
      </c>
      <c r="K920" s="23">
        <v>0.01</v>
      </c>
      <c r="L920" s="23" t="s">
        <v>105</v>
      </c>
      <c r="M920" s="23">
        <v>0.01</v>
      </c>
      <c r="N920" s="23" t="s">
        <v>105</v>
      </c>
      <c r="O920" s="23" t="s">
        <v>294</v>
      </c>
      <c r="P920" s="208" t="s">
        <v>95</v>
      </c>
      <c r="Q920" s="23" t="s">
        <v>294</v>
      </c>
      <c r="R920" s="23" t="s">
        <v>105</v>
      </c>
      <c r="S920" s="23" t="s">
        <v>105</v>
      </c>
      <c r="T920" s="201"/>
      <c r="U920" s="202"/>
      <c r="V920" s="202"/>
      <c r="W920" s="202"/>
      <c r="X920" s="202"/>
      <c r="Y920" s="202"/>
      <c r="Z920" s="202"/>
      <c r="AA920" s="202"/>
      <c r="AB920" s="202"/>
      <c r="AC920" s="202"/>
      <c r="AD920" s="202"/>
      <c r="AE920" s="202"/>
      <c r="AF920" s="202"/>
      <c r="AG920" s="202"/>
      <c r="AH920" s="202"/>
      <c r="AI920" s="202"/>
      <c r="AJ920" s="202"/>
      <c r="AK920" s="202"/>
      <c r="AL920" s="202"/>
      <c r="AM920" s="202"/>
      <c r="AN920" s="202"/>
      <c r="AO920" s="202"/>
      <c r="AP920" s="202"/>
      <c r="AQ920" s="202"/>
      <c r="AR920" s="202"/>
      <c r="AS920" s="202"/>
      <c r="AT920" s="202"/>
      <c r="AU920" s="202"/>
      <c r="AV920" s="202"/>
      <c r="AW920" s="202"/>
      <c r="AX920" s="202"/>
      <c r="AY920" s="202"/>
      <c r="AZ920" s="202"/>
      <c r="BA920" s="202"/>
      <c r="BB920" s="202"/>
      <c r="BC920" s="202"/>
      <c r="BD920" s="202"/>
      <c r="BE920" s="202"/>
      <c r="BF920" s="202"/>
      <c r="BG920" s="202"/>
      <c r="BH920" s="202"/>
      <c r="BI920" s="202"/>
      <c r="BJ920" s="202"/>
      <c r="BK920" s="202"/>
      <c r="BL920" s="202"/>
      <c r="BM920" s="203">
        <v>25</v>
      </c>
    </row>
    <row r="921" spans="1:65">
      <c r="A921" s="29"/>
      <c r="B921" s="19">
        <v>1</v>
      </c>
      <c r="C921" s="9">
        <v>3</v>
      </c>
      <c r="D921" s="23" t="s">
        <v>105</v>
      </c>
      <c r="E921" s="23" t="s">
        <v>294</v>
      </c>
      <c r="F921" s="23" t="s">
        <v>294</v>
      </c>
      <c r="G921" s="208">
        <v>0.52</v>
      </c>
      <c r="H921" s="23" t="s">
        <v>294</v>
      </c>
      <c r="I921" s="23" t="s">
        <v>104</v>
      </c>
      <c r="J921" s="23">
        <v>0.01</v>
      </c>
      <c r="K921" s="23">
        <v>0.01</v>
      </c>
      <c r="L921" s="23" t="s">
        <v>105</v>
      </c>
      <c r="M921" s="23">
        <v>0.01</v>
      </c>
      <c r="N921" s="23" t="s">
        <v>105</v>
      </c>
      <c r="O921" s="23" t="s">
        <v>294</v>
      </c>
      <c r="P921" s="208" t="s">
        <v>95</v>
      </c>
      <c r="Q921" s="23" t="s">
        <v>294</v>
      </c>
      <c r="R921" s="23" t="s">
        <v>105</v>
      </c>
      <c r="S921" s="23" t="s">
        <v>105</v>
      </c>
      <c r="T921" s="201"/>
      <c r="U921" s="202"/>
      <c r="V921" s="202"/>
      <c r="W921" s="202"/>
      <c r="X921" s="202"/>
      <c r="Y921" s="202"/>
      <c r="Z921" s="202"/>
      <c r="AA921" s="202"/>
      <c r="AB921" s="202"/>
      <c r="AC921" s="202"/>
      <c r="AD921" s="202"/>
      <c r="AE921" s="202"/>
      <c r="AF921" s="202"/>
      <c r="AG921" s="202"/>
      <c r="AH921" s="202"/>
      <c r="AI921" s="202"/>
      <c r="AJ921" s="202"/>
      <c r="AK921" s="202"/>
      <c r="AL921" s="202"/>
      <c r="AM921" s="202"/>
      <c r="AN921" s="202"/>
      <c r="AO921" s="202"/>
      <c r="AP921" s="202"/>
      <c r="AQ921" s="202"/>
      <c r="AR921" s="202"/>
      <c r="AS921" s="202"/>
      <c r="AT921" s="202"/>
      <c r="AU921" s="202"/>
      <c r="AV921" s="202"/>
      <c r="AW921" s="202"/>
      <c r="AX921" s="202"/>
      <c r="AY921" s="202"/>
      <c r="AZ921" s="202"/>
      <c r="BA921" s="202"/>
      <c r="BB921" s="202"/>
      <c r="BC921" s="202"/>
      <c r="BD921" s="202"/>
      <c r="BE921" s="202"/>
      <c r="BF921" s="202"/>
      <c r="BG921" s="202"/>
      <c r="BH921" s="202"/>
      <c r="BI921" s="202"/>
      <c r="BJ921" s="202"/>
      <c r="BK921" s="202"/>
      <c r="BL921" s="202"/>
      <c r="BM921" s="203">
        <v>16</v>
      </c>
    </row>
    <row r="922" spans="1:65">
      <c r="A922" s="29"/>
      <c r="B922" s="19">
        <v>1</v>
      </c>
      <c r="C922" s="9">
        <v>4</v>
      </c>
      <c r="D922" s="23" t="s">
        <v>105</v>
      </c>
      <c r="E922" s="23" t="s">
        <v>294</v>
      </c>
      <c r="F922" s="23" t="s">
        <v>294</v>
      </c>
      <c r="G922" s="208">
        <v>0.62</v>
      </c>
      <c r="H922" s="23" t="s">
        <v>294</v>
      </c>
      <c r="I922" s="23" t="s">
        <v>104</v>
      </c>
      <c r="J922" s="23" t="s">
        <v>105</v>
      </c>
      <c r="K922" s="23" t="s">
        <v>105</v>
      </c>
      <c r="L922" s="23" t="s">
        <v>105</v>
      </c>
      <c r="M922" s="23">
        <v>0.01</v>
      </c>
      <c r="N922" s="23" t="s">
        <v>105</v>
      </c>
      <c r="O922" s="23" t="s">
        <v>294</v>
      </c>
      <c r="P922" s="208" t="s">
        <v>95</v>
      </c>
      <c r="Q922" s="23" t="s">
        <v>294</v>
      </c>
      <c r="R922" s="23">
        <v>0.01</v>
      </c>
      <c r="S922" s="23" t="s">
        <v>105</v>
      </c>
      <c r="T922" s="201"/>
      <c r="U922" s="202"/>
      <c r="V922" s="202"/>
      <c r="W922" s="202"/>
      <c r="X922" s="202"/>
      <c r="Y922" s="202"/>
      <c r="Z922" s="202"/>
      <c r="AA922" s="202"/>
      <c r="AB922" s="202"/>
      <c r="AC922" s="202"/>
      <c r="AD922" s="202"/>
      <c r="AE922" s="202"/>
      <c r="AF922" s="202"/>
      <c r="AG922" s="202"/>
      <c r="AH922" s="202"/>
      <c r="AI922" s="202"/>
      <c r="AJ922" s="202"/>
      <c r="AK922" s="202"/>
      <c r="AL922" s="202"/>
      <c r="AM922" s="202"/>
      <c r="AN922" s="202"/>
      <c r="AO922" s="202"/>
      <c r="AP922" s="202"/>
      <c r="AQ922" s="202"/>
      <c r="AR922" s="202"/>
      <c r="AS922" s="202"/>
      <c r="AT922" s="202"/>
      <c r="AU922" s="202"/>
      <c r="AV922" s="202"/>
      <c r="AW922" s="202"/>
      <c r="AX922" s="202"/>
      <c r="AY922" s="202"/>
      <c r="AZ922" s="202"/>
      <c r="BA922" s="202"/>
      <c r="BB922" s="202"/>
      <c r="BC922" s="202"/>
      <c r="BD922" s="202"/>
      <c r="BE922" s="202"/>
      <c r="BF922" s="202"/>
      <c r="BG922" s="202"/>
      <c r="BH922" s="202"/>
      <c r="BI922" s="202"/>
      <c r="BJ922" s="202"/>
      <c r="BK922" s="202"/>
      <c r="BL922" s="202"/>
      <c r="BM922" s="203" t="s">
        <v>105</v>
      </c>
    </row>
    <row r="923" spans="1:65">
      <c r="A923" s="29"/>
      <c r="B923" s="19">
        <v>1</v>
      </c>
      <c r="C923" s="9">
        <v>5</v>
      </c>
      <c r="D923" s="23" t="s">
        <v>105</v>
      </c>
      <c r="E923" s="23" t="s">
        <v>294</v>
      </c>
      <c r="F923" s="23" t="s">
        <v>294</v>
      </c>
      <c r="G923" s="208">
        <v>0.59</v>
      </c>
      <c r="H923" s="23" t="s">
        <v>294</v>
      </c>
      <c r="I923" s="23" t="s">
        <v>104</v>
      </c>
      <c r="J923" s="23" t="s">
        <v>105</v>
      </c>
      <c r="K923" s="23" t="s">
        <v>105</v>
      </c>
      <c r="L923" s="23" t="s">
        <v>105</v>
      </c>
      <c r="M923" s="23">
        <v>0.01</v>
      </c>
      <c r="N923" s="23" t="s">
        <v>105</v>
      </c>
      <c r="O923" s="23" t="s">
        <v>294</v>
      </c>
      <c r="P923" s="208" t="s">
        <v>95</v>
      </c>
      <c r="Q923" s="23" t="s">
        <v>294</v>
      </c>
      <c r="R923" s="23" t="s">
        <v>105</v>
      </c>
      <c r="S923" s="23" t="s">
        <v>105</v>
      </c>
      <c r="T923" s="201"/>
      <c r="U923" s="202"/>
      <c r="V923" s="202"/>
      <c r="W923" s="202"/>
      <c r="X923" s="202"/>
      <c r="Y923" s="202"/>
      <c r="Z923" s="202"/>
      <c r="AA923" s="202"/>
      <c r="AB923" s="202"/>
      <c r="AC923" s="202"/>
      <c r="AD923" s="202"/>
      <c r="AE923" s="202"/>
      <c r="AF923" s="202"/>
      <c r="AG923" s="202"/>
      <c r="AH923" s="202"/>
      <c r="AI923" s="202"/>
      <c r="AJ923" s="202"/>
      <c r="AK923" s="202"/>
      <c r="AL923" s="202"/>
      <c r="AM923" s="202"/>
      <c r="AN923" s="202"/>
      <c r="AO923" s="202"/>
      <c r="AP923" s="202"/>
      <c r="AQ923" s="202"/>
      <c r="AR923" s="202"/>
      <c r="AS923" s="202"/>
      <c r="AT923" s="202"/>
      <c r="AU923" s="202"/>
      <c r="AV923" s="202"/>
      <c r="AW923" s="202"/>
      <c r="AX923" s="202"/>
      <c r="AY923" s="202"/>
      <c r="AZ923" s="202"/>
      <c r="BA923" s="202"/>
      <c r="BB923" s="202"/>
      <c r="BC923" s="202"/>
      <c r="BD923" s="202"/>
      <c r="BE923" s="202"/>
      <c r="BF923" s="202"/>
      <c r="BG923" s="202"/>
      <c r="BH923" s="202"/>
      <c r="BI923" s="202"/>
      <c r="BJ923" s="202"/>
      <c r="BK923" s="202"/>
      <c r="BL923" s="202"/>
      <c r="BM923" s="203">
        <v>110</v>
      </c>
    </row>
    <row r="924" spans="1:65">
      <c r="A924" s="29"/>
      <c r="B924" s="19">
        <v>1</v>
      </c>
      <c r="C924" s="9">
        <v>6</v>
      </c>
      <c r="D924" s="23" t="s">
        <v>105</v>
      </c>
      <c r="E924" s="23" t="s">
        <v>294</v>
      </c>
      <c r="F924" s="23" t="s">
        <v>294</v>
      </c>
      <c r="G924" s="208">
        <v>0.55000000000000004</v>
      </c>
      <c r="H924" s="23" t="s">
        <v>294</v>
      </c>
      <c r="I924" s="23" t="s">
        <v>104</v>
      </c>
      <c r="J924" s="23" t="s">
        <v>105</v>
      </c>
      <c r="K924" s="23" t="s">
        <v>105</v>
      </c>
      <c r="L924" s="23" t="s">
        <v>105</v>
      </c>
      <c r="M924" s="23">
        <v>0.01</v>
      </c>
      <c r="N924" s="23" t="s">
        <v>105</v>
      </c>
      <c r="O924" s="23" t="s">
        <v>294</v>
      </c>
      <c r="P924" s="208" t="s">
        <v>95</v>
      </c>
      <c r="Q924" s="23" t="s">
        <v>294</v>
      </c>
      <c r="R924" s="23" t="s">
        <v>105</v>
      </c>
      <c r="S924" s="23" t="s">
        <v>105</v>
      </c>
      <c r="T924" s="201"/>
      <c r="U924" s="202"/>
      <c r="V924" s="202"/>
      <c r="W924" s="202"/>
      <c r="X924" s="202"/>
      <c r="Y924" s="202"/>
      <c r="Z924" s="202"/>
      <c r="AA924" s="202"/>
      <c r="AB924" s="202"/>
      <c r="AC924" s="202"/>
      <c r="AD924" s="202"/>
      <c r="AE924" s="202"/>
      <c r="AF924" s="202"/>
      <c r="AG924" s="202"/>
      <c r="AH924" s="202"/>
      <c r="AI924" s="202"/>
      <c r="AJ924" s="202"/>
      <c r="AK924" s="202"/>
      <c r="AL924" s="202"/>
      <c r="AM924" s="202"/>
      <c r="AN924" s="202"/>
      <c r="AO924" s="202"/>
      <c r="AP924" s="202"/>
      <c r="AQ924" s="202"/>
      <c r="AR924" s="202"/>
      <c r="AS924" s="202"/>
      <c r="AT924" s="202"/>
      <c r="AU924" s="202"/>
      <c r="AV924" s="202"/>
      <c r="AW924" s="202"/>
      <c r="AX924" s="202"/>
      <c r="AY924" s="202"/>
      <c r="AZ924" s="202"/>
      <c r="BA924" s="202"/>
      <c r="BB924" s="202"/>
      <c r="BC924" s="202"/>
      <c r="BD924" s="202"/>
      <c r="BE924" s="202"/>
      <c r="BF924" s="202"/>
      <c r="BG924" s="202"/>
      <c r="BH924" s="202"/>
      <c r="BI924" s="202"/>
      <c r="BJ924" s="202"/>
      <c r="BK924" s="202"/>
      <c r="BL924" s="202"/>
      <c r="BM924" s="56"/>
    </row>
    <row r="925" spans="1:65">
      <c r="A925" s="29"/>
      <c r="B925" s="20" t="s">
        <v>269</v>
      </c>
      <c r="C925" s="12"/>
      <c r="D925" s="206" t="s">
        <v>687</v>
      </c>
      <c r="E925" s="206" t="s">
        <v>687</v>
      </c>
      <c r="F925" s="206" t="s">
        <v>687</v>
      </c>
      <c r="G925" s="206">
        <v>0.57333333333333325</v>
      </c>
      <c r="H925" s="206" t="s">
        <v>687</v>
      </c>
      <c r="I925" s="206" t="s">
        <v>687</v>
      </c>
      <c r="J925" s="206">
        <v>0.01</v>
      </c>
      <c r="K925" s="206">
        <v>0.01</v>
      </c>
      <c r="L925" s="206" t="s">
        <v>687</v>
      </c>
      <c r="M925" s="206">
        <v>0.01</v>
      </c>
      <c r="N925" s="206" t="s">
        <v>687</v>
      </c>
      <c r="O925" s="206" t="s">
        <v>687</v>
      </c>
      <c r="P925" s="206" t="s">
        <v>687</v>
      </c>
      <c r="Q925" s="206" t="s">
        <v>687</v>
      </c>
      <c r="R925" s="206">
        <v>0.01</v>
      </c>
      <c r="S925" s="206" t="s">
        <v>687</v>
      </c>
      <c r="T925" s="201"/>
      <c r="U925" s="202"/>
      <c r="V925" s="202"/>
      <c r="W925" s="202"/>
      <c r="X925" s="202"/>
      <c r="Y925" s="202"/>
      <c r="Z925" s="202"/>
      <c r="AA925" s="202"/>
      <c r="AB925" s="202"/>
      <c r="AC925" s="202"/>
      <c r="AD925" s="202"/>
      <c r="AE925" s="202"/>
      <c r="AF925" s="202"/>
      <c r="AG925" s="202"/>
      <c r="AH925" s="202"/>
      <c r="AI925" s="202"/>
      <c r="AJ925" s="202"/>
      <c r="AK925" s="202"/>
      <c r="AL925" s="202"/>
      <c r="AM925" s="202"/>
      <c r="AN925" s="202"/>
      <c r="AO925" s="202"/>
      <c r="AP925" s="202"/>
      <c r="AQ925" s="202"/>
      <c r="AR925" s="202"/>
      <c r="AS925" s="202"/>
      <c r="AT925" s="202"/>
      <c r="AU925" s="202"/>
      <c r="AV925" s="202"/>
      <c r="AW925" s="202"/>
      <c r="AX925" s="202"/>
      <c r="AY925" s="202"/>
      <c r="AZ925" s="202"/>
      <c r="BA925" s="202"/>
      <c r="BB925" s="202"/>
      <c r="BC925" s="202"/>
      <c r="BD925" s="202"/>
      <c r="BE925" s="202"/>
      <c r="BF925" s="202"/>
      <c r="BG925" s="202"/>
      <c r="BH925" s="202"/>
      <c r="BI925" s="202"/>
      <c r="BJ925" s="202"/>
      <c r="BK925" s="202"/>
      <c r="BL925" s="202"/>
      <c r="BM925" s="56"/>
    </row>
    <row r="926" spans="1:65">
      <c r="A926" s="29"/>
      <c r="B926" s="3" t="s">
        <v>270</v>
      </c>
      <c r="C926" s="28"/>
      <c r="D926" s="23" t="s">
        <v>687</v>
      </c>
      <c r="E926" s="23" t="s">
        <v>687</v>
      </c>
      <c r="F926" s="23" t="s">
        <v>687</v>
      </c>
      <c r="G926" s="23">
        <v>0.57999999999999996</v>
      </c>
      <c r="H926" s="23" t="s">
        <v>687</v>
      </c>
      <c r="I926" s="23" t="s">
        <v>687</v>
      </c>
      <c r="J926" s="23">
        <v>0.01</v>
      </c>
      <c r="K926" s="23">
        <v>0.01</v>
      </c>
      <c r="L926" s="23" t="s">
        <v>687</v>
      </c>
      <c r="M926" s="23">
        <v>0.01</v>
      </c>
      <c r="N926" s="23" t="s">
        <v>687</v>
      </c>
      <c r="O926" s="23" t="s">
        <v>687</v>
      </c>
      <c r="P926" s="23" t="s">
        <v>687</v>
      </c>
      <c r="Q926" s="23" t="s">
        <v>687</v>
      </c>
      <c r="R926" s="23">
        <v>0.01</v>
      </c>
      <c r="S926" s="23" t="s">
        <v>687</v>
      </c>
      <c r="T926" s="201"/>
      <c r="U926" s="202"/>
      <c r="V926" s="202"/>
      <c r="W926" s="202"/>
      <c r="X926" s="202"/>
      <c r="Y926" s="202"/>
      <c r="Z926" s="202"/>
      <c r="AA926" s="202"/>
      <c r="AB926" s="202"/>
      <c r="AC926" s="202"/>
      <c r="AD926" s="202"/>
      <c r="AE926" s="202"/>
      <c r="AF926" s="202"/>
      <c r="AG926" s="202"/>
      <c r="AH926" s="202"/>
      <c r="AI926" s="202"/>
      <c r="AJ926" s="202"/>
      <c r="AK926" s="202"/>
      <c r="AL926" s="202"/>
      <c r="AM926" s="202"/>
      <c r="AN926" s="202"/>
      <c r="AO926" s="202"/>
      <c r="AP926" s="202"/>
      <c r="AQ926" s="202"/>
      <c r="AR926" s="202"/>
      <c r="AS926" s="202"/>
      <c r="AT926" s="202"/>
      <c r="AU926" s="202"/>
      <c r="AV926" s="202"/>
      <c r="AW926" s="202"/>
      <c r="AX926" s="202"/>
      <c r="AY926" s="202"/>
      <c r="AZ926" s="202"/>
      <c r="BA926" s="202"/>
      <c r="BB926" s="202"/>
      <c r="BC926" s="202"/>
      <c r="BD926" s="202"/>
      <c r="BE926" s="202"/>
      <c r="BF926" s="202"/>
      <c r="BG926" s="202"/>
      <c r="BH926" s="202"/>
      <c r="BI926" s="202"/>
      <c r="BJ926" s="202"/>
      <c r="BK926" s="202"/>
      <c r="BL926" s="202"/>
      <c r="BM926" s="56"/>
    </row>
    <row r="927" spans="1:65">
      <c r="A927" s="29"/>
      <c r="B927" s="3" t="s">
        <v>271</v>
      </c>
      <c r="C927" s="28"/>
      <c r="D927" s="23" t="s">
        <v>687</v>
      </c>
      <c r="E927" s="23" t="s">
        <v>687</v>
      </c>
      <c r="F927" s="23" t="s">
        <v>687</v>
      </c>
      <c r="G927" s="23">
        <v>3.444802848737015E-2</v>
      </c>
      <c r="H927" s="23" t="s">
        <v>687</v>
      </c>
      <c r="I927" s="23" t="s">
        <v>687</v>
      </c>
      <c r="J927" s="23" t="s">
        <v>687</v>
      </c>
      <c r="K927" s="23">
        <v>0</v>
      </c>
      <c r="L927" s="23" t="s">
        <v>687</v>
      </c>
      <c r="M927" s="23">
        <v>0</v>
      </c>
      <c r="N927" s="23" t="s">
        <v>687</v>
      </c>
      <c r="O927" s="23" t="s">
        <v>687</v>
      </c>
      <c r="P927" s="23" t="s">
        <v>687</v>
      </c>
      <c r="Q927" s="23" t="s">
        <v>687</v>
      </c>
      <c r="R927" s="23">
        <v>0</v>
      </c>
      <c r="S927" s="23" t="s">
        <v>687</v>
      </c>
      <c r="T927" s="201"/>
      <c r="U927" s="202"/>
      <c r="V927" s="202"/>
      <c r="W927" s="202"/>
      <c r="X927" s="202"/>
      <c r="Y927" s="202"/>
      <c r="Z927" s="202"/>
      <c r="AA927" s="202"/>
      <c r="AB927" s="202"/>
      <c r="AC927" s="202"/>
      <c r="AD927" s="202"/>
      <c r="AE927" s="202"/>
      <c r="AF927" s="202"/>
      <c r="AG927" s="202"/>
      <c r="AH927" s="202"/>
      <c r="AI927" s="202"/>
      <c r="AJ927" s="202"/>
      <c r="AK927" s="202"/>
      <c r="AL927" s="202"/>
      <c r="AM927" s="202"/>
      <c r="AN927" s="202"/>
      <c r="AO927" s="202"/>
      <c r="AP927" s="202"/>
      <c r="AQ927" s="202"/>
      <c r="AR927" s="202"/>
      <c r="AS927" s="202"/>
      <c r="AT927" s="202"/>
      <c r="AU927" s="202"/>
      <c r="AV927" s="202"/>
      <c r="AW927" s="202"/>
      <c r="AX927" s="202"/>
      <c r="AY927" s="202"/>
      <c r="AZ927" s="202"/>
      <c r="BA927" s="202"/>
      <c r="BB927" s="202"/>
      <c r="BC927" s="202"/>
      <c r="BD927" s="202"/>
      <c r="BE927" s="202"/>
      <c r="BF927" s="202"/>
      <c r="BG927" s="202"/>
      <c r="BH927" s="202"/>
      <c r="BI927" s="202"/>
      <c r="BJ927" s="202"/>
      <c r="BK927" s="202"/>
      <c r="BL927" s="202"/>
      <c r="BM927" s="56"/>
    </row>
    <row r="928" spans="1:65">
      <c r="A928" s="29"/>
      <c r="B928" s="3" t="s">
        <v>86</v>
      </c>
      <c r="C928" s="28"/>
      <c r="D928" s="13" t="s">
        <v>687</v>
      </c>
      <c r="E928" s="13" t="s">
        <v>687</v>
      </c>
      <c r="F928" s="13" t="s">
        <v>687</v>
      </c>
      <c r="G928" s="13">
        <v>6.0083770617506083E-2</v>
      </c>
      <c r="H928" s="13" t="s">
        <v>687</v>
      </c>
      <c r="I928" s="13" t="s">
        <v>687</v>
      </c>
      <c r="J928" s="13" t="s">
        <v>687</v>
      </c>
      <c r="K928" s="13">
        <v>0</v>
      </c>
      <c r="L928" s="13" t="s">
        <v>687</v>
      </c>
      <c r="M928" s="13">
        <v>0</v>
      </c>
      <c r="N928" s="13" t="s">
        <v>687</v>
      </c>
      <c r="O928" s="13" t="s">
        <v>687</v>
      </c>
      <c r="P928" s="13" t="s">
        <v>687</v>
      </c>
      <c r="Q928" s="13" t="s">
        <v>687</v>
      </c>
      <c r="R928" s="13">
        <v>0</v>
      </c>
      <c r="S928" s="13" t="s">
        <v>687</v>
      </c>
      <c r="T928" s="149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29"/>
      <c r="B929" s="3" t="s">
        <v>272</v>
      </c>
      <c r="C929" s="28"/>
      <c r="D929" s="13" t="s">
        <v>687</v>
      </c>
      <c r="E929" s="13" t="s">
        <v>687</v>
      </c>
      <c r="F929" s="13" t="s">
        <v>687</v>
      </c>
      <c r="G929" s="13" t="s">
        <v>687</v>
      </c>
      <c r="H929" s="13" t="s">
        <v>687</v>
      </c>
      <c r="I929" s="13" t="s">
        <v>687</v>
      </c>
      <c r="J929" s="13" t="s">
        <v>687</v>
      </c>
      <c r="K929" s="13" t="s">
        <v>687</v>
      </c>
      <c r="L929" s="13" t="s">
        <v>687</v>
      </c>
      <c r="M929" s="13" t="s">
        <v>687</v>
      </c>
      <c r="N929" s="13" t="s">
        <v>687</v>
      </c>
      <c r="O929" s="13" t="s">
        <v>687</v>
      </c>
      <c r="P929" s="13" t="s">
        <v>687</v>
      </c>
      <c r="Q929" s="13" t="s">
        <v>687</v>
      </c>
      <c r="R929" s="13" t="s">
        <v>687</v>
      </c>
      <c r="S929" s="13" t="s">
        <v>687</v>
      </c>
      <c r="T929" s="149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29"/>
      <c r="B930" s="45" t="s">
        <v>273</v>
      </c>
      <c r="C930" s="46"/>
      <c r="D930" s="44">
        <v>0.75</v>
      </c>
      <c r="E930" s="44">
        <v>0.45</v>
      </c>
      <c r="F930" s="44">
        <v>0.45</v>
      </c>
      <c r="G930" s="44">
        <v>33.32</v>
      </c>
      <c r="H930" s="44">
        <v>0.45</v>
      </c>
      <c r="I930" s="44">
        <v>1.95</v>
      </c>
      <c r="J930" s="44">
        <v>0.7</v>
      </c>
      <c r="K930" s="44">
        <v>0.65</v>
      </c>
      <c r="L930" s="44">
        <v>0.75</v>
      </c>
      <c r="M930" s="44">
        <v>0.45</v>
      </c>
      <c r="N930" s="44">
        <v>0.75</v>
      </c>
      <c r="O930" s="44">
        <v>0.45</v>
      </c>
      <c r="P930" s="44">
        <v>298.64</v>
      </c>
      <c r="Q930" s="44">
        <v>0.45</v>
      </c>
      <c r="R930" s="44">
        <v>0.65</v>
      </c>
      <c r="S930" s="44">
        <v>0.75</v>
      </c>
      <c r="T930" s="149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B931" s="3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BM931" s="55"/>
    </row>
    <row r="932" spans="1:65" ht="15">
      <c r="B932" s="8" t="s">
        <v>595</v>
      </c>
      <c r="BM932" s="27" t="s">
        <v>66</v>
      </c>
    </row>
    <row r="933" spans="1:65" ht="15">
      <c r="A933" s="24" t="s">
        <v>24</v>
      </c>
      <c r="B933" s="18" t="s">
        <v>110</v>
      </c>
      <c r="C933" s="15" t="s">
        <v>111</v>
      </c>
      <c r="D933" s="16" t="s">
        <v>234</v>
      </c>
      <c r="E933" s="17" t="s">
        <v>234</v>
      </c>
      <c r="F933" s="17" t="s">
        <v>234</v>
      </c>
      <c r="G933" s="17" t="s">
        <v>234</v>
      </c>
      <c r="H933" s="17" t="s">
        <v>234</v>
      </c>
      <c r="I933" s="17" t="s">
        <v>234</v>
      </c>
      <c r="J933" s="17" t="s">
        <v>234</v>
      </c>
      <c r="K933" s="17" t="s">
        <v>234</v>
      </c>
      <c r="L933" s="17" t="s">
        <v>234</v>
      </c>
      <c r="M933" s="17" t="s">
        <v>234</v>
      </c>
      <c r="N933" s="149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7">
        <v>1</v>
      </c>
    </row>
    <row r="934" spans="1:65">
      <c r="A934" s="29"/>
      <c r="B934" s="19" t="s">
        <v>235</v>
      </c>
      <c r="C934" s="9" t="s">
        <v>235</v>
      </c>
      <c r="D934" s="147" t="s">
        <v>238</v>
      </c>
      <c r="E934" s="148" t="s">
        <v>239</v>
      </c>
      <c r="F934" s="148" t="s">
        <v>242</v>
      </c>
      <c r="G934" s="148" t="s">
        <v>243</v>
      </c>
      <c r="H934" s="148" t="s">
        <v>245</v>
      </c>
      <c r="I934" s="148" t="s">
        <v>247</v>
      </c>
      <c r="J934" s="148" t="s">
        <v>249</v>
      </c>
      <c r="K934" s="148" t="s">
        <v>260</v>
      </c>
      <c r="L934" s="148" t="s">
        <v>262</v>
      </c>
      <c r="M934" s="148" t="s">
        <v>263</v>
      </c>
      <c r="N934" s="149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7" t="s">
        <v>3</v>
      </c>
    </row>
    <row r="935" spans="1:65">
      <c r="A935" s="29"/>
      <c r="B935" s="19"/>
      <c r="C935" s="9"/>
      <c r="D935" s="10" t="s">
        <v>276</v>
      </c>
      <c r="E935" s="11" t="s">
        <v>276</v>
      </c>
      <c r="F935" s="11" t="s">
        <v>278</v>
      </c>
      <c r="G935" s="11" t="s">
        <v>276</v>
      </c>
      <c r="H935" s="11" t="s">
        <v>276</v>
      </c>
      <c r="I935" s="11" t="s">
        <v>278</v>
      </c>
      <c r="J935" s="11" t="s">
        <v>278</v>
      </c>
      <c r="K935" s="11" t="s">
        <v>278</v>
      </c>
      <c r="L935" s="11" t="s">
        <v>276</v>
      </c>
      <c r="M935" s="11" t="s">
        <v>276</v>
      </c>
      <c r="N935" s="149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7">
        <v>2</v>
      </c>
    </row>
    <row r="936" spans="1:65">
      <c r="A936" s="29"/>
      <c r="B936" s="19"/>
      <c r="C936" s="9"/>
      <c r="D936" s="25" t="s">
        <v>116</v>
      </c>
      <c r="E936" s="25" t="s">
        <v>306</v>
      </c>
      <c r="F936" s="25" t="s">
        <v>305</v>
      </c>
      <c r="G936" s="25" t="s">
        <v>308</v>
      </c>
      <c r="H936" s="25" t="s">
        <v>305</v>
      </c>
      <c r="I936" s="25" t="s">
        <v>308</v>
      </c>
      <c r="J936" s="25" t="s">
        <v>306</v>
      </c>
      <c r="K936" s="25" t="s">
        <v>308</v>
      </c>
      <c r="L936" s="25" t="s">
        <v>308</v>
      </c>
      <c r="M936" s="25" t="s">
        <v>309</v>
      </c>
      <c r="N936" s="149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7">
        <v>3</v>
      </c>
    </row>
    <row r="937" spans="1:65">
      <c r="A937" s="29"/>
      <c r="B937" s="18">
        <v>1</v>
      </c>
      <c r="C937" s="14">
        <v>1</v>
      </c>
      <c r="D937" s="21">
        <v>0.53600000000000003</v>
      </c>
      <c r="E937" s="21">
        <v>0.5929592011042335</v>
      </c>
      <c r="F937" s="144">
        <v>0.5</v>
      </c>
      <c r="G937" s="21">
        <v>0.55000000000000004</v>
      </c>
      <c r="H937" s="144">
        <v>0.927116308869956</v>
      </c>
      <c r="I937" s="21">
        <v>0.5</v>
      </c>
      <c r="J937" s="144">
        <v>0.7</v>
      </c>
      <c r="K937" s="21">
        <v>0.6</v>
      </c>
      <c r="L937" s="21">
        <v>0.56000000000000005</v>
      </c>
      <c r="M937" s="21">
        <v>0.54</v>
      </c>
      <c r="N937" s="149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7">
        <v>1</v>
      </c>
    </row>
    <row r="938" spans="1:65">
      <c r="A938" s="29"/>
      <c r="B938" s="19">
        <v>1</v>
      </c>
      <c r="C938" s="9">
        <v>2</v>
      </c>
      <c r="D938" s="11">
        <v>0.53600000000000003</v>
      </c>
      <c r="E938" s="11">
        <v>0.59017238818747986</v>
      </c>
      <c r="F938" s="145">
        <v>0.5</v>
      </c>
      <c r="G938" s="11">
        <v>0.55000000000000004</v>
      </c>
      <c r="H938" s="145">
        <v>0.92081989937275799</v>
      </c>
      <c r="I938" s="11">
        <v>0.49</v>
      </c>
      <c r="J938" s="145">
        <v>0.7</v>
      </c>
      <c r="K938" s="11">
        <v>0.62</v>
      </c>
      <c r="L938" s="11">
        <v>0.56000000000000005</v>
      </c>
      <c r="M938" s="11">
        <v>0.52</v>
      </c>
      <c r="N938" s="149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7">
        <v>26</v>
      </c>
    </row>
    <row r="939" spans="1:65">
      <c r="A939" s="29"/>
      <c r="B939" s="19">
        <v>1</v>
      </c>
      <c r="C939" s="9">
        <v>3</v>
      </c>
      <c r="D939" s="11">
        <v>0.53</v>
      </c>
      <c r="E939" s="11">
        <v>0.60873358848457815</v>
      </c>
      <c r="F939" s="145">
        <v>0.5</v>
      </c>
      <c r="G939" s="11">
        <v>0.51</v>
      </c>
      <c r="H939" s="145">
        <v>0.93549793083578803</v>
      </c>
      <c r="I939" s="11">
        <v>0.5</v>
      </c>
      <c r="J939" s="145">
        <v>0.7</v>
      </c>
      <c r="K939" s="11">
        <v>0.61</v>
      </c>
      <c r="L939" s="11">
        <v>0.59</v>
      </c>
      <c r="M939" s="11">
        <v>0.55000000000000004</v>
      </c>
      <c r="N939" s="149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7">
        <v>16</v>
      </c>
    </row>
    <row r="940" spans="1:65">
      <c r="A940" s="29"/>
      <c r="B940" s="19">
        <v>1</v>
      </c>
      <c r="C940" s="9">
        <v>4</v>
      </c>
      <c r="D940" s="11">
        <v>0.54100000000000004</v>
      </c>
      <c r="E940" s="11">
        <v>0.59550686682155929</v>
      </c>
      <c r="F940" s="145">
        <v>0.5</v>
      </c>
      <c r="G940" s="11">
        <v>0.55000000000000004</v>
      </c>
      <c r="H940" s="145">
        <v>0.87219412083421799</v>
      </c>
      <c r="I940" s="11">
        <v>0.5</v>
      </c>
      <c r="J940" s="145">
        <v>0.7</v>
      </c>
      <c r="K940" s="11">
        <v>0.59</v>
      </c>
      <c r="L940" s="11">
        <v>0.59</v>
      </c>
      <c r="M940" s="143">
        <v>0.49</v>
      </c>
      <c r="N940" s="149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7">
        <v>0.55590496766447239</v>
      </c>
    </row>
    <row r="941" spans="1:65">
      <c r="A941" s="29"/>
      <c r="B941" s="19">
        <v>1</v>
      </c>
      <c r="C941" s="9">
        <v>5</v>
      </c>
      <c r="D941" s="11">
        <v>0.54600000000000004</v>
      </c>
      <c r="E941" s="11">
        <v>0.59752646779928531</v>
      </c>
      <c r="F941" s="145">
        <v>0.5</v>
      </c>
      <c r="G941" s="11">
        <v>0.53</v>
      </c>
      <c r="H941" s="145">
        <v>0.91132658458321403</v>
      </c>
      <c r="I941" s="11">
        <v>0.49</v>
      </c>
      <c r="J941" s="145">
        <v>0.7</v>
      </c>
      <c r="K941" s="11">
        <v>0.6</v>
      </c>
      <c r="L941" s="11">
        <v>0.57999999999999996</v>
      </c>
      <c r="M941" s="11">
        <v>0.54</v>
      </c>
      <c r="N941" s="149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7">
        <v>111</v>
      </c>
    </row>
    <row r="942" spans="1:65">
      <c r="A942" s="29"/>
      <c r="B942" s="19">
        <v>1</v>
      </c>
      <c r="C942" s="9">
        <v>6</v>
      </c>
      <c r="D942" s="11">
        <v>0.55700000000000005</v>
      </c>
      <c r="E942" s="11">
        <v>0.57711012951070328</v>
      </c>
      <c r="F942" s="145">
        <v>0.5</v>
      </c>
      <c r="G942" s="11">
        <v>0.52</v>
      </c>
      <c r="H942" s="145">
        <v>0.887176439818114</v>
      </c>
      <c r="I942" s="11">
        <v>0.51</v>
      </c>
      <c r="J942" s="145">
        <v>0.7</v>
      </c>
      <c r="K942" s="11">
        <v>0.61</v>
      </c>
      <c r="L942" s="11">
        <v>0.59</v>
      </c>
      <c r="M942" s="11">
        <v>0.55000000000000004</v>
      </c>
      <c r="N942" s="149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29"/>
      <c r="B943" s="20" t="s">
        <v>269</v>
      </c>
      <c r="C943" s="12"/>
      <c r="D943" s="22">
        <v>0.54100000000000004</v>
      </c>
      <c r="E943" s="22">
        <v>0.5936681069846399</v>
      </c>
      <c r="F943" s="22">
        <v>0.5</v>
      </c>
      <c r="G943" s="22">
        <v>0.53500000000000003</v>
      </c>
      <c r="H943" s="22">
        <v>0.90902188071900802</v>
      </c>
      <c r="I943" s="22">
        <v>0.49833333333333335</v>
      </c>
      <c r="J943" s="22">
        <v>0.70000000000000007</v>
      </c>
      <c r="K943" s="22">
        <v>0.60499999999999998</v>
      </c>
      <c r="L943" s="22">
        <v>0.57833333333333325</v>
      </c>
      <c r="M943" s="22">
        <v>0.53166666666666673</v>
      </c>
      <c r="N943" s="149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29"/>
      <c r="B944" s="3" t="s">
        <v>270</v>
      </c>
      <c r="C944" s="28"/>
      <c r="D944" s="11">
        <v>0.53849999999999998</v>
      </c>
      <c r="E944" s="11">
        <v>0.5942330339628964</v>
      </c>
      <c r="F944" s="11">
        <v>0.5</v>
      </c>
      <c r="G944" s="11">
        <v>0.54</v>
      </c>
      <c r="H944" s="11">
        <v>0.91607324197798601</v>
      </c>
      <c r="I944" s="11">
        <v>0.5</v>
      </c>
      <c r="J944" s="11">
        <v>0.7</v>
      </c>
      <c r="K944" s="11">
        <v>0.60499999999999998</v>
      </c>
      <c r="L944" s="11">
        <v>0.58499999999999996</v>
      </c>
      <c r="M944" s="11">
        <v>0.54</v>
      </c>
      <c r="N944" s="149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29"/>
      <c r="B945" s="3" t="s">
        <v>271</v>
      </c>
      <c r="C945" s="28"/>
      <c r="D945" s="23">
        <v>9.5078914592037784E-3</v>
      </c>
      <c r="E945" s="23">
        <v>1.0316258374258817E-2</v>
      </c>
      <c r="F945" s="23">
        <v>0</v>
      </c>
      <c r="G945" s="23">
        <v>1.7606816861659026E-2</v>
      </c>
      <c r="H945" s="23">
        <v>2.4521018128284097E-2</v>
      </c>
      <c r="I945" s="23">
        <v>7.5277265270908156E-3</v>
      </c>
      <c r="J945" s="23">
        <v>1.2161883888976234E-16</v>
      </c>
      <c r="K945" s="23">
        <v>1.0488088481701525E-2</v>
      </c>
      <c r="L945" s="23">
        <v>1.4719601443879703E-2</v>
      </c>
      <c r="M945" s="23">
        <v>2.3166067138525429E-2</v>
      </c>
      <c r="N945" s="201"/>
      <c r="O945" s="202"/>
      <c r="P945" s="202"/>
      <c r="Q945" s="202"/>
      <c r="R945" s="202"/>
      <c r="S945" s="202"/>
      <c r="T945" s="202"/>
      <c r="U945" s="202"/>
      <c r="V945" s="202"/>
      <c r="W945" s="202"/>
      <c r="X945" s="202"/>
      <c r="Y945" s="202"/>
      <c r="Z945" s="202"/>
      <c r="AA945" s="202"/>
      <c r="AB945" s="202"/>
      <c r="AC945" s="202"/>
      <c r="AD945" s="202"/>
      <c r="AE945" s="202"/>
      <c r="AF945" s="202"/>
      <c r="AG945" s="202"/>
      <c r="AH945" s="202"/>
      <c r="AI945" s="202"/>
      <c r="AJ945" s="202"/>
      <c r="AK945" s="202"/>
      <c r="AL945" s="202"/>
      <c r="AM945" s="202"/>
      <c r="AN945" s="202"/>
      <c r="AO945" s="202"/>
      <c r="AP945" s="202"/>
      <c r="AQ945" s="202"/>
      <c r="AR945" s="202"/>
      <c r="AS945" s="202"/>
      <c r="AT945" s="202"/>
      <c r="AU945" s="202"/>
      <c r="AV945" s="202"/>
      <c r="AW945" s="202"/>
      <c r="AX945" s="202"/>
      <c r="AY945" s="202"/>
      <c r="AZ945" s="202"/>
      <c r="BA945" s="202"/>
      <c r="BB945" s="202"/>
      <c r="BC945" s="202"/>
      <c r="BD945" s="202"/>
      <c r="BE945" s="202"/>
      <c r="BF945" s="202"/>
      <c r="BG945" s="202"/>
      <c r="BH945" s="202"/>
      <c r="BI945" s="202"/>
      <c r="BJ945" s="202"/>
      <c r="BK945" s="202"/>
      <c r="BL945" s="202"/>
      <c r="BM945" s="56"/>
    </row>
    <row r="946" spans="1:65">
      <c r="A946" s="29"/>
      <c r="B946" s="3" t="s">
        <v>86</v>
      </c>
      <c r="C946" s="28"/>
      <c r="D946" s="13">
        <v>1.7574660737899775E-2</v>
      </c>
      <c r="E946" s="13">
        <v>1.7377147690579464E-2</v>
      </c>
      <c r="F946" s="13">
        <v>0</v>
      </c>
      <c r="G946" s="13">
        <v>3.2909938059175747E-2</v>
      </c>
      <c r="H946" s="13">
        <v>2.6975168198249237E-2</v>
      </c>
      <c r="I946" s="13">
        <v>1.5105805739981569E-2</v>
      </c>
      <c r="J946" s="13">
        <v>1.7374119841394619E-16</v>
      </c>
      <c r="K946" s="13">
        <v>1.7335683440828968E-2</v>
      </c>
      <c r="L946" s="13">
        <v>2.5451760421694013E-2</v>
      </c>
      <c r="M946" s="13">
        <v>4.357254007246162E-2</v>
      </c>
      <c r="N946" s="149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A947" s="29"/>
      <c r="B947" s="3" t="s">
        <v>272</v>
      </c>
      <c r="C947" s="28"/>
      <c r="D947" s="13">
        <v>-2.6812078559205421E-2</v>
      </c>
      <c r="E947" s="13">
        <v>6.7930926177584006E-2</v>
      </c>
      <c r="F947" s="13">
        <v>-0.10056569182921016</v>
      </c>
      <c r="G947" s="13">
        <v>-3.7605290257254897E-2</v>
      </c>
      <c r="H947" s="13">
        <v>0.63521093279322227</v>
      </c>
      <c r="I947" s="13">
        <v>-0.10356380618977945</v>
      </c>
      <c r="J947" s="13">
        <v>0.25920803143910587</v>
      </c>
      <c r="K947" s="13">
        <v>8.8315512886655512E-2</v>
      </c>
      <c r="L947" s="13">
        <v>4.0345683117546827E-2</v>
      </c>
      <c r="M947" s="13">
        <v>-4.3601518978393372E-2</v>
      </c>
      <c r="N947" s="149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29"/>
      <c r="B948" s="45" t="s">
        <v>273</v>
      </c>
      <c r="C948" s="46"/>
      <c r="D948" s="44">
        <v>0.41</v>
      </c>
      <c r="E948" s="44">
        <v>0.74</v>
      </c>
      <c r="F948" s="44" t="s">
        <v>274</v>
      </c>
      <c r="G948" s="44">
        <v>0.54</v>
      </c>
      <c r="H948" s="44">
        <v>7.6</v>
      </c>
      <c r="I948" s="44">
        <v>1.33</v>
      </c>
      <c r="J948" s="44" t="s">
        <v>274</v>
      </c>
      <c r="K948" s="44">
        <v>0.99</v>
      </c>
      <c r="L948" s="44">
        <v>0.41</v>
      </c>
      <c r="M948" s="44">
        <v>0.61</v>
      </c>
      <c r="N948" s="149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B949" s="30" t="s">
        <v>291</v>
      </c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BM949" s="55"/>
    </row>
    <row r="950" spans="1:65">
      <c r="BM950" s="55"/>
    </row>
    <row r="951" spans="1:65" ht="15">
      <c r="B951" s="8" t="s">
        <v>596</v>
      </c>
      <c r="BM951" s="27" t="s">
        <v>66</v>
      </c>
    </row>
    <row r="952" spans="1:65" ht="15">
      <c r="A952" s="24" t="s">
        <v>27</v>
      </c>
      <c r="B952" s="18" t="s">
        <v>110</v>
      </c>
      <c r="C952" s="15" t="s">
        <v>111</v>
      </c>
      <c r="D952" s="16" t="s">
        <v>234</v>
      </c>
      <c r="E952" s="17" t="s">
        <v>234</v>
      </c>
      <c r="F952" s="17" t="s">
        <v>234</v>
      </c>
      <c r="G952" s="17" t="s">
        <v>234</v>
      </c>
      <c r="H952" s="17" t="s">
        <v>234</v>
      </c>
      <c r="I952" s="17" t="s">
        <v>234</v>
      </c>
      <c r="J952" s="17" t="s">
        <v>234</v>
      </c>
      <c r="K952" s="17" t="s">
        <v>234</v>
      </c>
      <c r="L952" s="17" t="s">
        <v>234</v>
      </c>
      <c r="M952" s="17" t="s">
        <v>234</v>
      </c>
      <c r="N952" s="17" t="s">
        <v>234</v>
      </c>
      <c r="O952" s="17" t="s">
        <v>234</v>
      </c>
      <c r="P952" s="17" t="s">
        <v>234</v>
      </c>
      <c r="Q952" s="17" t="s">
        <v>234</v>
      </c>
      <c r="R952" s="17" t="s">
        <v>234</v>
      </c>
      <c r="S952" s="17" t="s">
        <v>234</v>
      </c>
      <c r="T952" s="17" t="s">
        <v>234</v>
      </c>
      <c r="U952" s="17" t="s">
        <v>234</v>
      </c>
      <c r="V952" s="17" t="s">
        <v>234</v>
      </c>
      <c r="W952" s="17" t="s">
        <v>234</v>
      </c>
      <c r="X952" s="149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7">
        <v>1</v>
      </c>
    </row>
    <row r="953" spans="1:65">
      <c r="A953" s="29"/>
      <c r="B953" s="19" t="s">
        <v>235</v>
      </c>
      <c r="C953" s="9" t="s">
        <v>235</v>
      </c>
      <c r="D953" s="147" t="s">
        <v>237</v>
      </c>
      <c r="E953" s="148" t="s">
        <v>238</v>
      </c>
      <c r="F953" s="148" t="s">
        <v>239</v>
      </c>
      <c r="G953" s="148" t="s">
        <v>242</v>
      </c>
      <c r="H953" s="148" t="s">
        <v>243</v>
      </c>
      <c r="I953" s="148" t="s">
        <v>244</v>
      </c>
      <c r="J953" s="148" t="s">
        <v>247</v>
      </c>
      <c r="K953" s="148" t="s">
        <v>248</v>
      </c>
      <c r="L953" s="148" t="s">
        <v>249</v>
      </c>
      <c r="M953" s="148" t="s">
        <v>250</v>
      </c>
      <c r="N953" s="148" t="s">
        <v>251</v>
      </c>
      <c r="O953" s="148" t="s">
        <v>252</v>
      </c>
      <c r="P953" s="148" t="s">
        <v>253</v>
      </c>
      <c r="Q953" s="148" t="s">
        <v>254</v>
      </c>
      <c r="R953" s="148" t="s">
        <v>255</v>
      </c>
      <c r="S953" s="148" t="s">
        <v>257</v>
      </c>
      <c r="T953" s="148" t="s">
        <v>259</v>
      </c>
      <c r="U953" s="148" t="s">
        <v>260</v>
      </c>
      <c r="V953" s="148" t="s">
        <v>261</v>
      </c>
      <c r="W953" s="148" t="s">
        <v>263</v>
      </c>
      <c r="X953" s="149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7" t="s">
        <v>3</v>
      </c>
    </row>
    <row r="954" spans="1:65">
      <c r="A954" s="29"/>
      <c r="B954" s="19"/>
      <c r="C954" s="9"/>
      <c r="D954" s="10" t="s">
        <v>276</v>
      </c>
      <c r="E954" s="11" t="s">
        <v>276</v>
      </c>
      <c r="F954" s="11" t="s">
        <v>276</v>
      </c>
      <c r="G954" s="11" t="s">
        <v>278</v>
      </c>
      <c r="H954" s="11" t="s">
        <v>276</v>
      </c>
      <c r="I954" s="11" t="s">
        <v>278</v>
      </c>
      <c r="J954" s="11" t="s">
        <v>278</v>
      </c>
      <c r="K954" s="11" t="s">
        <v>278</v>
      </c>
      <c r="L954" s="11" t="s">
        <v>278</v>
      </c>
      <c r="M954" s="11" t="s">
        <v>276</v>
      </c>
      <c r="N954" s="11" t="s">
        <v>276</v>
      </c>
      <c r="O954" s="11" t="s">
        <v>276</v>
      </c>
      <c r="P954" s="11" t="s">
        <v>276</v>
      </c>
      <c r="Q954" s="11" t="s">
        <v>276</v>
      </c>
      <c r="R954" s="11" t="s">
        <v>278</v>
      </c>
      <c r="S954" s="11" t="s">
        <v>276</v>
      </c>
      <c r="T954" s="11" t="s">
        <v>276</v>
      </c>
      <c r="U954" s="11" t="s">
        <v>278</v>
      </c>
      <c r="V954" s="11" t="s">
        <v>278</v>
      </c>
      <c r="W954" s="11" t="s">
        <v>276</v>
      </c>
      <c r="X954" s="149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7">
        <v>3</v>
      </c>
    </row>
    <row r="955" spans="1:65">
      <c r="A955" s="29"/>
      <c r="B955" s="19"/>
      <c r="C955" s="9"/>
      <c r="D955" s="25" t="s">
        <v>305</v>
      </c>
      <c r="E955" s="25" t="s">
        <v>116</v>
      </c>
      <c r="F955" s="25" t="s">
        <v>306</v>
      </c>
      <c r="G955" s="25" t="s">
        <v>305</v>
      </c>
      <c r="H955" s="25" t="s">
        <v>308</v>
      </c>
      <c r="I955" s="25" t="s">
        <v>307</v>
      </c>
      <c r="J955" s="25" t="s">
        <v>308</v>
      </c>
      <c r="K955" s="25" t="s">
        <v>308</v>
      </c>
      <c r="L955" s="25" t="s">
        <v>306</v>
      </c>
      <c r="M955" s="25" t="s">
        <v>305</v>
      </c>
      <c r="N955" s="25" t="s">
        <v>305</v>
      </c>
      <c r="O955" s="25" t="s">
        <v>305</v>
      </c>
      <c r="P955" s="25" t="s">
        <v>305</v>
      </c>
      <c r="Q955" s="25" t="s">
        <v>305</v>
      </c>
      <c r="R955" s="25" t="s">
        <v>307</v>
      </c>
      <c r="S955" s="25" t="s">
        <v>306</v>
      </c>
      <c r="T955" s="25" t="s">
        <v>279</v>
      </c>
      <c r="U955" s="25" t="s">
        <v>308</v>
      </c>
      <c r="V955" s="25" t="s">
        <v>305</v>
      </c>
      <c r="W955" s="25" t="s">
        <v>116</v>
      </c>
      <c r="X955" s="149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7">
        <v>3</v>
      </c>
    </row>
    <row r="956" spans="1:65">
      <c r="A956" s="29"/>
      <c r="B956" s="18">
        <v>1</v>
      </c>
      <c r="C956" s="14">
        <v>1</v>
      </c>
      <c r="D956" s="207">
        <v>0.1</v>
      </c>
      <c r="E956" s="207" t="s">
        <v>104</v>
      </c>
      <c r="F956" s="207" t="s">
        <v>103</v>
      </c>
      <c r="G956" s="209">
        <v>0.03</v>
      </c>
      <c r="H956" s="200">
        <v>0.09</v>
      </c>
      <c r="I956" s="207" t="s">
        <v>294</v>
      </c>
      <c r="J956" s="200">
        <v>7.0000000000000007E-2</v>
      </c>
      <c r="K956" s="207" t="s">
        <v>104</v>
      </c>
      <c r="L956" s="200">
        <v>0.06</v>
      </c>
      <c r="M956" s="200">
        <v>7.0000000000000007E-2</v>
      </c>
      <c r="N956" s="200">
        <v>0.06</v>
      </c>
      <c r="O956" s="200">
        <v>7.0000000000000007E-2</v>
      </c>
      <c r="P956" s="200">
        <v>0.08</v>
      </c>
      <c r="Q956" s="200">
        <v>0.11</v>
      </c>
      <c r="R956" s="207" t="s">
        <v>294</v>
      </c>
      <c r="S956" s="200">
        <v>7.0000000000000007E-2</v>
      </c>
      <c r="T956" s="200">
        <v>7.0000000000000007E-2</v>
      </c>
      <c r="U956" s="200">
        <v>0.08</v>
      </c>
      <c r="V956" s="200">
        <v>0.09</v>
      </c>
      <c r="W956" s="200">
        <v>0.08</v>
      </c>
      <c r="X956" s="201"/>
      <c r="Y956" s="202"/>
      <c r="Z956" s="202"/>
      <c r="AA956" s="202"/>
      <c r="AB956" s="202"/>
      <c r="AC956" s="202"/>
      <c r="AD956" s="202"/>
      <c r="AE956" s="202"/>
      <c r="AF956" s="202"/>
      <c r="AG956" s="202"/>
      <c r="AH956" s="202"/>
      <c r="AI956" s="202"/>
      <c r="AJ956" s="202"/>
      <c r="AK956" s="202"/>
      <c r="AL956" s="202"/>
      <c r="AM956" s="202"/>
      <c r="AN956" s="202"/>
      <c r="AO956" s="202"/>
      <c r="AP956" s="202"/>
      <c r="AQ956" s="202"/>
      <c r="AR956" s="202"/>
      <c r="AS956" s="202"/>
      <c r="AT956" s="202"/>
      <c r="AU956" s="202"/>
      <c r="AV956" s="202"/>
      <c r="AW956" s="202"/>
      <c r="AX956" s="202"/>
      <c r="AY956" s="202"/>
      <c r="AZ956" s="202"/>
      <c r="BA956" s="202"/>
      <c r="BB956" s="202"/>
      <c r="BC956" s="202"/>
      <c r="BD956" s="202"/>
      <c r="BE956" s="202"/>
      <c r="BF956" s="202"/>
      <c r="BG956" s="202"/>
      <c r="BH956" s="202"/>
      <c r="BI956" s="202"/>
      <c r="BJ956" s="202"/>
      <c r="BK956" s="202"/>
      <c r="BL956" s="202"/>
      <c r="BM956" s="203">
        <v>1</v>
      </c>
    </row>
    <row r="957" spans="1:65">
      <c r="A957" s="29"/>
      <c r="B957" s="19">
        <v>1</v>
      </c>
      <c r="C957" s="9">
        <v>2</v>
      </c>
      <c r="D957" s="208">
        <v>0.13</v>
      </c>
      <c r="E957" s="208" t="s">
        <v>104</v>
      </c>
      <c r="F957" s="208" t="s">
        <v>103</v>
      </c>
      <c r="G957" s="23">
        <v>7.0000000000000007E-2</v>
      </c>
      <c r="H957" s="23">
        <v>0.09</v>
      </c>
      <c r="I957" s="23">
        <v>0.05</v>
      </c>
      <c r="J957" s="23">
        <v>0.06</v>
      </c>
      <c r="K957" s="208" t="s">
        <v>104</v>
      </c>
      <c r="L957" s="23">
        <v>0.09</v>
      </c>
      <c r="M957" s="23">
        <v>7.0000000000000007E-2</v>
      </c>
      <c r="N957" s="23">
        <v>0.1</v>
      </c>
      <c r="O957" s="23">
        <v>0.06</v>
      </c>
      <c r="P957" s="23">
        <v>0.09</v>
      </c>
      <c r="Q957" s="23">
        <v>0.1</v>
      </c>
      <c r="R957" s="23">
        <v>5.63311396773973E-2</v>
      </c>
      <c r="S957" s="23">
        <v>0.08</v>
      </c>
      <c r="T957" s="23">
        <v>0.08</v>
      </c>
      <c r="U957" s="23">
        <v>0.08</v>
      </c>
      <c r="V957" s="23">
        <v>0.1</v>
      </c>
      <c r="W957" s="23">
        <v>0.06</v>
      </c>
      <c r="X957" s="201"/>
      <c r="Y957" s="202"/>
      <c r="Z957" s="202"/>
      <c r="AA957" s="202"/>
      <c r="AB957" s="202"/>
      <c r="AC957" s="202"/>
      <c r="AD957" s="202"/>
      <c r="AE957" s="202"/>
      <c r="AF957" s="202"/>
      <c r="AG957" s="202"/>
      <c r="AH957" s="202"/>
      <c r="AI957" s="202"/>
      <c r="AJ957" s="202"/>
      <c r="AK957" s="202"/>
      <c r="AL957" s="202"/>
      <c r="AM957" s="202"/>
      <c r="AN957" s="202"/>
      <c r="AO957" s="202"/>
      <c r="AP957" s="202"/>
      <c r="AQ957" s="202"/>
      <c r="AR957" s="202"/>
      <c r="AS957" s="202"/>
      <c r="AT957" s="202"/>
      <c r="AU957" s="202"/>
      <c r="AV957" s="202"/>
      <c r="AW957" s="202"/>
      <c r="AX957" s="202"/>
      <c r="AY957" s="202"/>
      <c r="AZ957" s="202"/>
      <c r="BA957" s="202"/>
      <c r="BB957" s="202"/>
      <c r="BC957" s="202"/>
      <c r="BD957" s="202"/>
      <c r="BE957" s="202"/>
      <c r="BF957" s="202"/>
      <c r="BG957" s="202"/>
      <c r="BH957" s="202"/>
      <c r="BI957" s="202"/>
      <c r="BJ957" s="202"/>
      <c r="BK957" s="202"/>
      <c r="BL957" s="202"/>
      <c r="BM957" s="203">
        <v>27</v>
      </c>
    </row>
    <row r="958" spans="1:65">
      <c r="A958" s="29"/>
      <c r="B958" s="19">
        <v>1</v>
      </c>
      <c r="C958" s="9">
        <v>3</v>
      </c>
      <c r="D958" s="208">
        <v>0.1</v>
      </c>
      <c r="E958" s="208" t="s">
        <v>104</v>
      </c>
      <c r="F958" s="208" t="s">
        <v>103</v>
      </c>
      <c r="G958" s="23">
        <v>0.05</v>
      </c>
      <c r="H958" s="23">
        <v>7.0000000000000007E-2</v>
      </c>
      <c r="I958" s="23">
        <v>0.06</v>
      </c>
      <c r="J958" s="23">
        <v>7.0000000000000007E-2</v>
      </c>
      <c r="K958" s="208" t="s">
        <v>104</v>
      </c>
      <c r="L958" s="23">
        <v>0.06</v>
      </c>
      <c r="M958" s="23">
        <v>7.0000000000000007E-2</v>
      </c>
      <c r="N958" s="23">
        <v>0.1</v>
      </c>
      <c r="O958" s="23">
        <v>0.08</v>
      </c>
      <c r="P958" s="23">
        <v>0.08</v>
      </c>
      <c r="Q958" s="23">
        <v>0.1</v>
      </c>
      <c r="R958" s="23">
        <v>6.3343797703643276E-2</v>
      </c>
      <c r="S958" s="23">
        <v>0.06</v>
      </c>
      <c r="T958" s="23">
        <v>0.08</v>
      </c>
      <c r="U958" s="23">
        <v>0.08</v>
      </c>
      <c r="V958" s="23">
        <v>0.09</v>
      </c>
      <c r="W958" s="23">
        <v>0.08</v>
      </c>
      <c r="X958" s="201"/>
      <c r="Y958" s="202"/>
      <c r="Z958" s="202"/>
      <c r="AA958" s="202"/>
      <c r="AB958" s="202"/>
      <c r="AC958" s="202"/>
      <c r="AD958" s="202"/>
      <c r="AE958" s="202"/>
      <c r="AF958" s="202"/>
      <c r="AG958" s="202"/>
      <c r="AH958" s="202"/>
      <c r="AI958" s="202"/>
      <c r="AJ958" s="202"/>
      <c r="AK958" s="202"/>
      <c r="AL958" s="202"/>
      <c r="AM958" s="202"/>
      <c r="AN958" s="202"/>
      <c r="AO958" s="202"/>
      <c r="AP958" s="202"/>
      <c r="AQ958" s="202"/>
      <c r="AR958" s="202"/>
      <c r="AS958" s="202"/>
      <c r="AT958" s="202"/>
      <c r="AU958" s="202"/>
      <c r="AV958" s="202"/>
      <c r="AW958" s="202"/>
      <c r="AX958" s="202"/>
      <c r="AY958" s="202"/>
      <c r="AZ958" s="202"/>
      <c r="BA958" s="202"/>
      <c r="BB958" s="202"/>
      <c r="BC958" s="202"/>
      <c r="BD958" s="202"/>
      <c r="BE958" s="202"/>
      <c r="BF958" s="202"/>
      <c r="BG958" s="202"/>
      <c r="BH958" s="202"/>
      <c r="BI958" s="202"/>
      <c r="BJ958" s="202"/>
      <c r="BK958" s="202"/>
      <c r="BL958" s="202"/>
      <c r="BM958" s="203">
        <v>16</v>
      </c>
    </row>
    <row r="959" spans="1:65">
      <c r="A959" s="29"/>
      <c r="B959" s="19">
        <v>1</v>
      </c>
      <c r="C959" s="9">
        <v>4</v>
      </c>
      <c r="D959" s="208">
        <v>0.09</v>
      </c>
      <c r="E959" s="23">
        <v>0.1</v>
      </c>
      <c r="F959" s="208" t="s">
        <v>103</v>
      </c>
      <c r="G959" s="23">
        <v>0.1</v>
      </c>
      <c r="H959" s="23">
        <v>0.08</v>
      </c>
      <c r="I959" s="23">
        <v>0.08</v>
      </c>
      <c r="J959" s="23">
        <v>7.0000000000000007E-2</v>
      </c>
      <c r="K959" s="23">
        <v>0.1</v>
      </c>
      <c r="L959" s="23">
        <v>0.09</v>
      </c>
      <c r="M959" s="23">
        <v>7.0000000000000007E-2</v>
      </c>
      <c r="N959" s="23">
        <v>7.0000000000000007E-2</v>
      </c>
      <c r="O959" s="23">
        <v>0.08</v>
      </c>
      <c r="P959" s="23">
        <v>0.09</v>
      </c>
      <c r="Q959" s="23">
        <v>0.1</v>
      </c>
      <c r="R959" s="208" t="s">
        <v>294</v>
      </c>
      <c r="S959" s="23">
        <v>0.06</v>
      </c>
      <c r="T959" s="23">
        <v>0.09</v>
      </c>
      <c r="U959" s="23">
        <v>0.08</v>
      </c>
      <c r="V959" s="23">
        <v>0.09</v>
      </c>
      <c r="W959" s="23">
        <v>0.09</v>
      </c>
      <c r="X959" s="201"/>
      <c r="Y959" s="202"/>
      <c r="Z959" s="202"/>
      <c r="AA959" s="202"/>
      <c r="AB959" s="202"/>
      <c r="AC959" s="202"/>
      <c r="AD959" s="202"/>
      <c r="AE959" s="202"/>
      <c r="AF959" s="202"/>
      <c r="AG959" s="202"/>
      <c r="AH959" s="202"/>
      <c r="AI959" s="202"/>
      <c r="AJ959" s="202"/>
      <c r="AK959" s="202"/>
      <c r="AL959" s="202"/>
      <c r="AM959" s="202"/>
      <c r="AN959" s="202"/>
      <c r="AO959" s="202"/>
      <c r="AP959" s="202"/>
      <c r="AQ959" s="202"/>
      <c r="AR959" s="202"/>
      <c r="AS959" s="202"/>
      <c r="AT959" s="202"/>
      <c r="AU959" s="202"/>
      <c r="AV959" s="202"/>
      <c r="AW959" s="202"/>
      <c r="AX959" s="202"/>
      <c r="AY959" s="202"/>
      <c r="AZ959" s="202"/>
      <c r="BA959" s="202"/>
      <c r="BB959" s="202"/>
      <c r="BC959" s="202"/>
      <c r="BD959" s="202"/>
      <c r="BE959" s="202"/>
      <c r="BF959" s="202"/>
      <c r="BG959" s="202"/>
      <c r="BH959" s="202"/>
      <c r="BI959" s="202"/>
      <c r="BJ959" s="202"/>
      <c r="BK959" s="202"/>
      <c r="BL959" s="202"/>
      <c r="BM959" s="203">
        <v>7.8990970482806691E-2</v>
      </c>
    </row>
    <row r="960" spans="1:65">
      <c r="A960" s="29"/>
      <c r="B960" s="19">
        <v>1</v>
      </c>
      <c r="C960" s="9">
        <v>5</v>
      </c>
      <c r="D960" s="208">
        <v>0.17</v>
      </c>
      <c r="E960" s="208" t="s">
        <v>104</v>
      </c>
      <c r="F960" s="208" t="s">
        <v>103</v>
      </c>
      <c r="G960" s="23">
        <v>0.06</v>
      </c>
      <c r="H960" s="23">
        <v>0.08</v>
      </c>
      <c r="I960" s="23">
        <v>7.0000000000000007E-2</v>
      </c>
      <c r="J960" s="23">
        <v>0.06</v>
      </c>
      <c r="K960" s="23">
        <v>0.1</v>
      </c>
      <c r="L960" s="23">
        <v>7.0000000000000007E-2</v>
      </c>
      <c r="M960" s="23">
        <v>0.06</v>
      </c>
      <c r="N960" s="23">
        <v>7.0000000000000007E-2</v>
      </c>
      <c r="O960" s="23">
        <v>7.0000000000000007E-2</v>
      </c>
      <c r="P960" s="23">
        <v>0.08</v>
      </c>
      <c r="Q960" s="23">
        <v>0.09</v>
      </c>
      <c r="R960" s="208" t="s">
        <v>294</v>
      </c>
      <c r="S960" s="23">
        <v>7.0000000000000007E-2</v>
      </c>
      <c r="T960" s="23">
        <v>0.08</v>
      </c>
      <c r="U960" s="23">
        <v>7.0000000000000007E-2</v>
      </c>
      <c r="V960" s="23">
        <v>0.1</v>
      </c>
      <c r="W960" s="23">
        <v>0.08</v>
      </c>
      <c r="X960" s="201"/>
      <c r="Y960" s="202"/>
      <c r="Z960" s="202"/>
      <c r="AA960" s="202"/>
      <c r="AB960" s="202"/>
      <c r="AC960" s="202"/>
      <c r="AD960" s="202"/>
      <c r="AE960" s="202"/>
      <c r="AF960" s="202"/>
      <c r="AG960" s="202"/>
      <c r="AH960" s="202"/>
      <c r="AI960" s="202"/>
      <c r="AJ960" s="202"/>
      <c r="AK960" s="202"/>
      <c r="AL960" s="202"/>
      <c r="AM960" s="202"/>
      <c r="AN960" s="202"/>
      <c r="AO960" s="202"/>
      <c r="AP960" s="202"/>
      <c r="AQ960" s="202"/>
      <c r="AR960" s="202"/>
      <c r="AS960" s="202"/>
      <c r="AT960" s="202"/>
      <c r="AU960" s="202"/>
      <c r="AV960" s="202"/>
      <c r="AW960" s="202"/>
      <c r="AX960" s="202"/>
      <c r="AY960" s="202"/>
      <c r="AZ960" s="202"/>
      <c r="BA960" s="202"/>
      <c r="BB960" s="202"/>
      <c r="BC960" s="202"/>
      <c r="BD960" s="202"/>
      <c r="BE960" s="202"/>
      <c r="BF960" s="202"/>
      <c r="BG960" s="202"/>
      <c r="BH960" s="202"/>
      <c r="BI960" s="202"/>
      <c r="BJ960" s="202"/>
      <c r="BK960" s="202"/>
      <c r="BL960" s="202"/>
      <c r="BM960" s="203">
        <v>112</v>
      </c>
    </row>
    <row r="961" spans="1:65">
      <c r="A961" s="29"/>
      <c r="B961" s="19">
        <v>1</v>
      </c>
      <c r="C961" s="9">
        <v>6</v>
      </c>
      <c r="D961" s="208">
        <v>0.15</v>
      </c>
      <c r="E961" s="208" t="s">
        <v>104</v>
      </c>
      <c r="F961" s="208" t="s">
        <v>103</v>
      </c>
      <c r="G961" s="23">
        <v>0.08</v>
      </c>
      <c r="H961" s="23">
        <v>7.0000000000000007E-2</v>
      </c>
      <c r="I961" s="208" t="s">
        <v>294</v>
      </c>
      <c r="J961" s="23">
        <v>0.09</v>
      </c>
      <c r="K961" s="208" t="s">
        <v>104</v>
      </c>
      <c r="L961" s="23">
        <v>0.05</v>
      </c>
      <c r="M961" s="23">
        <v>0.08</v>
      </c>
      <c r="N961" s="23">
        <v>0.09</v>
      </c>
      <c r="O961" s="23">
        <v>7.0000000000000007E-2</v>
      </c>
      <c r="P961" s="23">
        <v>0.09</v>
      </c>
      <c r="Q961" s="23">
        <v>0.1</v>
      </c>
      <c r="R961" s="208" t="s">
        <v>294</v>
      </c>
      <c r="S961" s="23">
        <v>0.06</v>
      </c>
      <c r="T961" s="23">
        <v>0.09</v>
      </c>
      <c r="U961" s="23">
        <v>7.0000000000000007E-2</v>
      </c>
      <c r="V961" s="23">
        <v>0.1</v>
      </c>
      <c r="W961" s="23">
        <v>7.0000000000000007E-2</v>
      </c>
      <c r="X961" s="201"/>
      <c r="Y961" s="202"/>
      <c r="Z961" s="202"/>
      <c r="AA961" s="202"/>
      <c r="AB961" s="202"/>
      <c r="AC961" s="202"/>
      <c r="AD961" s="202"/>
      <c r="AE961" s="202"/>
      <c r="AF961" s="202"/>
      <c r="AG961" s="202"/>
      <c r="AH961" s="202"/>
      <c r="AI961" s="202"/>
      <c r="AJ961" s="202"/>
      <c r="AK961" s="202"/>
      <c r="AL961" s="202"/>
      <c r="AM961" s="202"/>
      <c r="AN961" s="202"/>
      <c r="AO961" s="202"/>
      <c r="AP961" s="202"/>
      <c r="AQ961" s="202"/>
      <c r="AR961" s="202"/>
      <c r="AS961" s="202"/>
      <c r="AT961" s="202"/>
      <c r="AU961" s="202"/>
      <c r="AV961" s="202"/>
      <c r="AW961" s="202"/>
      <c r="AX961" s="202"/>
      <c r="AY961" s="202"/>
      <c r="AZ961" s="202"/>
      <c r="BA961" s="202"/>
      <c r="BB961" s="202"/>
      <c r="BC961" s="202"/>
      <c r="BD961" s="202"/>
      <c r="BE961" s="202"/>
      <c r="BF961" s="202"/>
      <c r="BG961" s="202"/>
      <c r="BH961" s="202"/>
      <c r="BI961" s="202"/>
      <c r="BJ961" s="202"/>
      <c r="BK961" s="202"/>
      <c r="BL961" s="202"/>
      <c r="BM961" s="56"/>
    </row>
    <row r="962" spans="1:65">
      <c r="A962" s="29"/>
      <c r="B962" s="20" t="s">
        <v>269</v>
      </c>
      <c r="C962" s="12"/>
      <c r="D962" s="206">
        <v>0.12333333333333335</v>
      </c>
      <c r="E962" s="206">
        <v>0.1</v>
      </c>
      <c r="F962" s="206" t="s">
        <v>687</v>
      </c>
      <c r="G962" s="206">
        <v>6.5000000000000002E-2</v>
      </c>
      <c r="H962" s="206">
        <v>0.08</v>
      </c>
      <c r="I962" s="206">
        <v>6.5000000000000002E-2</v>
      </c>
      <c r="J962" s="206">
        <v>7.0000000000000007E-2</v>
      </c>
      <c r="K962" s="206">
        <v>0.1</v>
      </c>
      <c r="L962" s="206">
        <v>6.9999999999999993E-2</v>
      </c>
      <c r="M962" s="206">
        <v>7.0000000000000007E-2</v>
      </c>
      <c r="N962" s="206">
        <v>8.1666666666666665E-2</v>
      </c>
      <c r="O962" s="206">
        <v>7.166666666666667E-2</v>
      </c>
      <c r="P962" s="206">
        <v>8.5000000000000006E-2</v>
      </c>
      <c r="Q962" s="206">
        <v>9.9999999999999992E-2</v>
      </c>
      <c r="R962" s="206">
        <v>5.9837468690520285E-2</v>
      </c>
      <c r="S962" s="206">
        <v>6.6666666666666666E-2</v>
      </c>
      <c r="T962" s="206">
        <v>8.1666666666666679E-2</v>
      </c>
      <c r="U962" s="206">
        <v>7.6666666666666675E-2</v>
      </c>
      <c r="V962" s="206">
        <v>9.4999999999999987E-2</v>
      </c>
      <c r="W962" s="206">
        <v>7.6666666666666675E-2</v>
      </c>
      <c r="X962" s="201"/>
      <c r="Y962" s="202"/>
      <c r="Z962" s="202"/>
      <c r="AA962" s="202"/>
      <c r="AB962" s="202"/>
      <c r="AC962" s="202"/>
      <c r="AD962" s="202"/>
      <c r="AE962" s="202"/>
      <c r="AF962" s="202"/>
      <c r="AG962" s="202"/>
      <c r="AH962" s="202"/>
      <c r="AI962" s="202"/>
      <c r="AJ962" s="202"/>
      <c r="AK962" s="202"/>
      <c r="AL962" s="202"/>
      <c r="AM962" s="202"/>
      <c r="AN962" s="202"/>
      <c r="AO962" s="202"/>
      <c r="AP962" s="202"/>
      <c r="AQ962" s="202"/>
      <c r="AR962" s="202"/>
      <c r="AS962" s="202"/>
      <c r="AT962" s="202"/>
      <c r="AU962" s="202"/>
      <c r="AV962" s="202"/>
      <c r="AW962" s="202"/>
      <c r="AX962" s="202"/>
      <c r="AY962" s="202"/>
      <c r="AZ962" s="202"/>
      <c r="BA962" s="202"/>
      <c r="BB962" s="202"/>
      <c r="BC962" s="202"/>
      <c r="BD962" s="202"/>
      <c r="BE962" s="202"/>
      <c r="BF962" s="202"/>
      <c r="BG962" s="202"/>
      <c r="BH962" s="202"/>
      <c r="BI962" s="202"/>
      <c r="BJ962" s="202"/>
      <c r="BK962" s="202"/>
      <c r="BL962" s="202"/>
      <c r="BM962" s="56"/>
    </row>
    <row r="963" spans="1:65">
      <c r="A963" s="29"/>
      <c r="B963" s="3" t="s">
        <v>270</v>
      </c>
      <c r="C963" s="28"/>
      <c r="D963" s="23">
        <v>0.115</v>
      </c>
      <c r="E963" s="23">
        <v>0.1</v>
      </c>
      <c r="F963" s="23" t="s">
        <v>687</v>
      </c>
      <c r="G963" s="23">
        <v>6.5000000000000002E-2</v>
      </c>
      <c r="H963" s="23">
        <v>0.08</v>
      </c>
      <c r="I963" s="23">
        <v>6.5000000000000002E-2</v>
      </c>
      <c r="J963" s="23">
        <v>7.0000000000000007E-2</v>
      </c>
      <c r="K963" s="23">
        <v>0.1</v>
      </c>
      <c r="L963" s="23">
        <v>6.5000000000000002E-2</v>
      </c>
      <c r="M963" s="23">
        <v>7.0000000000000007E-2</v>
      </c>
      <c r="N963" s="23">
        <v>0.08</v>
      </c>
      <c r="O963" s="23">
        <v>7.0000000000000007E-2</v>
      </c>
      <c r="P963" s="23">
        <v>8.4999999999999992E-2</v>
      </c>
      <c r="Q963" s="23">
        <v>0.1</v>
      </c>
      <c r="R963" s="23">
        <v>5.9837468690520285E-2</v>
      </c>
      <c r="S963" s="23">
        <v>6.5000000000000002E-2</v>
      </c>
      <c r="T963" s="23">
        <v>0.08</v>
      </c>
      <c r="U963" s="23">
        <v>0.08</v>
      </c>
      <c r="V963" s="23">
        <v>9.5000000000000001E-2</v>
      </c>
      <c r="W963" s="23">
        <v>0.08</v>
      </c>
      <c r="X963" s="201"/>
      <c r="Y963" s="202"/>
      <c r="Z963" s="202"/>
      <c r="AA963" s="202"/>
      <c r="AB963" s="202"/>
      <c r="AC963" s="202"/>
      <c r="AD963" s="202"/>
      <c r="AE963" s="202"/>
      <c r="AF963" s="202"/>
      <c r="AG963" s="202"/>
      <c r="AH963" s="202"/>
      <c r="AI963" s="202"/>
      <c r="AJ963" s="202"/>
      <c r="AK963" s="202"/>
      <c r="AL963" s="202"/>
      <c r="AM963" s="202"/>
      <c r="AN963" s="202"/>
      <c r="AO963" s="202"/>
      <c r="AP963" s="202"/>
      <c r="AQ963" s="202"/>
      <c r="AR963" s="202"/>
      <c r="AS963" s="202"/>
      <c r="AT963" s="202"/>
      <c r="AU963" s="202"/>
      <c r="AV963" s="202"/>
      <c r="AW963" s="202"/>
      <c r="AX963" s="202"/>
      <c r="AY963" s="202"/>
      <c r="AZ963" s="202"/>
      <c r="BA963" s="202"/>
      <c r="BB963" s="202"/>
      <c r="BC963" s="202"/>
      <c r="BD963" s="202"/>
      <c r="BE963" s="202"/>
      <c r="BF963" s="202"/>
      <c r="BG963" s="202"/>
      <c r="BH963" s="202"/>
      <c r="BI963" s="202"/>
      <c r="BJ963" s="202"/>
      <c r="BK963" s="202"/>
      <c r="BL963" s="202"/>
      <c r="BM963" s="56"/>
    </row>
    <row r="964" spans="1:65">
      <c r="A964" s="29"/>
      <c r="B964" s="3" t="s">
        <v>271</v>
      </c>
      <c r="C964" s="28"/>
      <c r="D964" s="23">
        <v>3.2041639575194368E-2</v>
      </c>
      <c r="E964" s="23" t="s">
        <v>687</v>
      </c>
      <c r="F964" s="23" t="s">
        <v>687</v>
      </c>
      <c r="G964" s="23">
        <v>2.4289915602982243E-2</v>
      </c>
      <c r="H964" s="23">
        <v>8.9442719099991543E-3</v>
      </c>
      <c r="I964" s="23">
        <v>1.2909944487358063E-2</v>
      </c>
      <c r="J964" s="23">
        <v>1.095445115010329E-2</v>
      </c>
      <c r="K964" s="23">
        <v>0</v>
      </c>
      <c r="L964" s="23">
        <v>1.6733200530681544E-2</v>
      </c>
      <c r="M964" s="23">
        <v>6.3245553203367597E-3</v>
      </c>
      <c r="N964" s="23">
        <v>1.7224014243685144E-2</v>
      </c>
      <c r="O964" s="23">
        <v>7.5277265270908104E-3</v>
      </c>
      <c r="P964" s="23">
        <v>5.4772255750516587E-3</v>
      </c>
      <c r="Q964" s="23">
        <v>6.3245553203367597E-3</v>
      </c>
      <c r="R964" s="23">
        <v>4.958698044500799E-3</v>
      </c>
      <c r="S964" s="23">
        <v>8.164965809277263E-3</v>
      </c>
      <c r="T964" s="23">
        <v>7.5277265270908061E-3</v>
      </c>
      <c r="U964" s="23">
        <v>5.1639777949432199E-3</v>
      </c>
      <c r="V964" s="23">
        <v>5.4772255750516656E-3</v>
      </c>
      <c r="W964" s="23">
        <v>1.0327955589886346E-2</v>
      </c>
      <c r="X964" s="201"/>
      <c r="Y964" s="202"/>
      <c r="Z964" s="202"/>
      <c r="AA964" s="202"/>
      <c r="AB964" s="202"/>
      <c r="AC964" s="202"/>
      <c r="AD964" s="202"/>
      <c r="AE964" s="202"/>
      <c r="AF964" s="202"/>
      <c r="AG964" s="202"/>
      <c r="AH964" s="202"/>
      <c r="AI964" s="202"/>
      <c r="AJ964" s="202"/>
      <c r="AK964" s="202"/>
      <c r="AL964" s="202"/>
      <c r="AM964" s="202"/>
      <c r="AN964" s="202"/>
      <c r="AO964" s="202"/>
      <c r="AP964" s="202"/>
      <c r="AQ964" s="202"/>
      <c r="AR964" s="202"/>
      <c r="AS964" s="202"/>
      <c r="AT964" s="202"/>
      <c r="AU964" s="202"/>
      <c r="AV964" s="202"/>
      <c r="AW964" s="202"/>
      <c r="AX964" s="202"/>
      <c r="AY964" s="202"/>
      <c r="AZ964" s="202"/>
      <c r="BA964" s="202"/>
      <c r="BB964" s="202"/>
      <c r="BC964" s="202"/>
      <c r="BD964" s="202"/>
      <c r="BE964" s="202"/>
      <c r="BF964" s="202"/>
      <c r="BG964" s="202"/>
      <c r="BH964" s="202"/>
      <c r="BI964" s="202"/>
      <c r="BJ964" s="202"/>
      <c r="BK964" s="202"/>
      <c r="BL964" s="202"/>
      <c r="BM964" s="56"/>
    </row>
    <row r="965" spans="1:65">
      <c r="A965" s="29"/>
      <c r="B965" s="3" t="s">
        <v>86</v>
      </c>
      <c r="C965" s="28"/>
      <c r="D965" s="13">
        <v>0.25979707763671106</v>
      </c>
      <c r="E965" s="13" t="s">
        <v>687</v>
      </c>
      <c r="F965" s="13" t="s">
        <v>687</v>
      </c>
      <c r="G965" s="13">
        <v>0.37369100927664989</v>
      </c>
      <c r="H965" s="13">
        <v>0.11180339887498943</v>
      </c>
      <c r="I965" s="13">
        <v>0.19861453057473943</v>
      </c>
      <c r="J965" s="13">
        <v>0.15649215928718985</v>
      </c>
      <c r="K965" s="13">
        <v>0</v>
      </c>
      <c r="L965" s="13">
        <v>0.23904572186687922</v>
      </c>
      <c r="M965" s="13">
        <v>9.0350790290525132E-2</v>
      </c>
      <c r="N965" s="13">
        <v>0.21090629686145074</v>
      </c>
      <c r="O965" s="13">
        <v>0.10503804456405781</v>
      </c>
      <c r="P965" s="13">
        <v>6.4437947941784215E-2</v>
      </c>
      <c r="Q965" s="13">
        <v>6.3245553203367597E-2</v>
      </c>
      <c r="R965" s="13">
        <v>8.2869448742011673E-2</v>
      </c>
      <c r="S965" s="13">
        <v>0.12247448713915894</v>
      </c>
      <c r="T965" s="13">
        <v>9.2176243188866996E-2</v>
      </c>
      <c r="U965" s="13">
        <v>6.7356232107955036E-2</v>
      </c>
      <c r="V965" s="13">
        <v>5.7655006053175438E-2</v>
      </c>
      <c r="W965" s="13">
        <v>0.13471246421590885</v>
      </c>
      <c r="X965" s="149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29"/>
      <c r="B966" s="3" t="s">
        <v>272</v>
      </c>
      <c r="C966" s="28"/>
      <c r="D966" s="13">
        <v>0.56135989442208833</v>
      </c>
      <c r="E966" s="13">
        <v>0.26596748196385533</v>
      </c>
      <c r="F966" s="13" t="s">
        <v>687</v>
      </c>
      <c r="G966" s="13">
        <v>-0.17712113672349405</v>
      </c>
      <c r="H966" s="13">
        <v>1.2773985571084223E-2</v>
      </c>
      <c r="I966" s="13">
        <v>-0.17712113672349405</v>
      </c>
      <c r="J966" s="13">
        <v>-0.11382276262530122</v>
      </c>
      <c r="K966" s="13">
        <v>0.26596748196385533</v>
      </c>
      <c r="L966" s="13">
        <v>-0.11382276262530144</v>
      </c>
      <c r="M966" s="13">
        <v>-0.11382276262530122</v>
      </c>
      <c r="N966" s="13">
        <v>3.3873443603815057E-2</v>
      </c>
      <c r="O966" s="13">
        <v>-9.2723304592570388E-2</v>
      </c>
      <c r="P966" s="13">
        <v>7.6072359669276945E-2</v>
      </c>
      <c r="Q966" s="13">
        <v>0.26596748196385511</v>
      </c>
      <c r="R966" s="13">
        <v>-0.24247710434771008</v>
      </c>
      <c r="S966" s="13">
        <v>-0.15602167869076322</v>
      </c>
      <c r="T966" s="13">
        <v>3.3873443603815279E-2</v>
      </c>
      <c r="U966" s="13">
        <v>-2.9424930494377555E-2</v>
      </c>
      <c r="V966" s="13">
        <v>0.20266910786566239</v>
      </c>
      <c r="W966" s="13">
        <v>-2.9424930494377555E-2</v>
      </c>
      <c r="X966" s="149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5"/>
    </row>
    <row r="967" spans="1:65">
      <c r="A967" s="29"/>
      <c r="B967" s="45" t="s">
        <v>273</v>
      </c>
      <c r="C967" s="46"/>
      <c r="D967" s="44">
        <v>4.42</v>
      </c>
      <c r="E967" s="44">
        <v>1.42</v>
      </c>
      <c r="F967" s="44">
        <v>218.1</v>
      </c>
      <c r="G967" s="44">
        <v>0.82</v>
      </c>
      <c r="H967" s="44">
        <v>0.52</v>
      </c>
      <c r="I967" s="44">
        <v>2.02</v>
      </c>
      <c r="J967" s="44">
        <v>0.37</v>
      </c>
      <c r="K967" s="44">
        <v>0.67</v>
      </c>
      <c r="L967" s="44">
        <v>0.37</v>
      </c>
      <c r="M967" s="44">
        <v>0.37</v>
      </c>
      <c r="N967" s="44">
        <v>0.67</v>
      </c>
      <c r="O967" s="44">
        <v>0.22</v>
      </c>
      <c r="P967" s="44">
        <v>0.97</v>
      </c>
      <c r="Q967" s="44">
        <v>2.3199999999999998</v>
      </c>
      <c r="R967" s="44">
        <v>3.38</v>
      </c>
      <c r="S967" s="44">
        <v>0.67</v>
      </c>
      <c r="T967" s="44">
        <v>0.67</v>
      </c>
      <c r="U967" s="44">
        <v>0.22</v>
      </c>
      <c r="V967" s="44">
        <v>1.87</v>
      </c>
      <c r="W967" s="44">
        <v>0.22</v>
      </c>
      <c r="X967" s="149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B968" s="3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BM968" s="55"/>
    </row>
    <row r="969" spans="1:65" ht="15">
      <c r="B969" s="8" t="s">
        <v>597</v>
      </c>
      <c r="BM969" s="27" t="s">
        <v>66</v>
      </c>
    </row>
    <row r="970" spans="1:65" ht="15">
      <c r="A970" s="24" t="s">
        <v>30</v>
      </c>
      <c r="B970" s="18" t="s">
        <v>110</v>
      </c>
      <c r="C970" s="15" t="s">
        <v>111</v>
      </c>
      <c r="D970" s="16" t="s">
        <v>234</v>
      </c>
      <c r="E970" s="17" t="s">
        <v>234</v>
      </c>
      <c r="F970" s="17" t="s">
        <v>234</v>
      </c>
      <c r="G970" s="17" t="s">
        <v>234</v>
      </c>
      <c r="H970" s="17" t="s">
        <v>234</v>
      </c>
      <c r="I970" s="17" t="s">
        <v>234</v>
      </c>
      <c r="J970" s="17" t="s">
        <v>234</v>
      </c>
      <c r="K970" s="17" t="s">
        <v>234</v>
      </c>
      <c r="L970" s="17" t="s">
        <v>234</v>
      </c>
      <c r="M970" s="17" t="s">
        <v>234</v>
      </c>
      <c r="N970" s="17" t="s">
        <v>234</v>
      </c>
      <c r="O970" s="17" t="s">
        <v>234</v>
      </c>
      <c r="P970" s="17" t="s">
        <v>234</v>
      </c>
      <c r="Q970" s="17" t="s">
        <v>234</v>
      </c>
      <c r="R970" s="17" t="s">
        <v>234</v>
      </c>
      <c r="S970" s="17" t="s">
        <v>234</v>
      </c>
      <c r="T970" s="17" t="s">
        <v>234</v>
      </c>
      <c r="U970" s="17" t="s">
        <v>234</v>
      </c>
      <c r="V970" s="17" t="s">
        <v>234</v>
      </c>
      <c r="W970" s="17" t="s">
        <v>234</v>
      </c>
      <c r="X970" s="17" t="s">
        <v>234</v>
      </c>
      <c r="Y970" s="17" t="s">
        <v>234</v>
      </c>
      <c r="Z970" s="149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7">
        <v>1</v>
      </c>
    </row>
    <row r="971" spans="1:65">
      <c r="A971" s="29"/>
      <c r="B971" s="19" t="s">
        <v>235</v>
      </c>
      <c r="C971" s="9" t="s">
        <v>235</v>
      </c>
      <c r="D971" s="147" t="s">
        <v>237</v>
      </c>
      <c r="E971" s="148" t="s">
        <v>238</v>
      </c>
      <c r="F971" s="148" t="s">
        <v>239</v>
      </c>
      <c r="G971" s="148" t="s">
        <v>241</v>
      </c>
      <c r="H971" s="148" t="s">
        <v>242</v>
      </c>
      <c r="I971" s="148" t="s">
        <v>243</v>
      </c>
      <c r="J971" s="148" t="s">
        <v>244</v>
      </c>
      <c r="K971" s="148" t="s">
        <v>247</v>
      </c>
      <c r="L971" s="148" t="s">
        <v>248</v>
      </c>
      <c r="M971" s="148" t="s">
        <v>249</v>
      </c>
      <c r="N971" s="148" t="s">
        <v>250</v>
      </c>
      <c r="O971" s="148" t="s">
        <v>251</v>
      </c>
      <c r="P971" s="148" t="s">
        <v>252</v>
      </c>
      <c r="Q971" s="148" t="s">
        <v>253</v>
      </c>
      <c r="R971" s="148" t="s">
        <v>254</v>
      </c>
      <c r="S971" s="148" t="s">
        <v>255</v>
      </c>
      <c r="T971" s="148" t="s">
        <v>257</v>
      </c>
      <c r="U971" s="148" t="s">
        <v>259</v>
      </c>
      <c r="V971" s="148" t="s">
        <v>260</v>
      </c>
      <c r="W971" s="148" t="s">
        <v>261</v>
      </c>
      <c r="X971" s="148" t="s">
        <v>262</v>
      </c>
      <c r="Y971" s="148" t="s">
        <v>263</v>
      </c>
      <c r="Z971" s="149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7" t="s">
        <v>3</v>
      </c>
    </row>
    <row r="972" spans="1:65">
      <c r="A972" s="29"/>
      <c r="B972" s="19"/>
      <c r="C972" s="9"/>
      <c r="D972" s="10" t="s">
        <v>276</v>
      </c>
      <c r="E972" s="11" t="s">
        <v>276</v>
      </c>
      <c r="F972" s="11" t="s">
        <v>276</v>
      </c>
      <c r="G972" s="11" t="s">
        <v>304</v>
      </c>
      <c r="H972" s="11" t="s">
        <v>278</v>
      </c>
      <c r="I972" s="11" t="s">
        <v>276</v>
      </c>
      <c r="J972" s="11" t="s">
        <v>278</v>
      </c>
      <c r="K972" s="11" t="s">
        <v>278</v>
      </c>
      <c r="L972" s="11" t="s">
        <v>278</v>
      </c>
      <c r="M972" s="11" t="s">
        <v>278</v>
      </c>
      <c r="N972" s="11" t="s">
        <v>276</v>
      </c>
      <c r="O972" s="11" t="s">
        <v>276</v>
      </c>
      <c r="P972" s="11" t="s">
        <v>276</v>
      </c>
      <c r="Q972" s="11" t="s">
        <v>276</v>
      </c>
      <c r="R972" s="11" t="s">
        <v>276</v>
      </c>
      <c r="S972" s="11" t="s">
        <v>278</v>
      </c>
      <c r="T972" s="11" t="s">
        <v>276</v>
      </c>
      <c r="U972" s="11" t="s">
        <v>276</v>
      </c>
      <c r="V972" s="11" t="s">
        <v>278</v>
      </c>
      <c r="W972" s="11" t="s">
        <v>278</v>
      </c>
      <c r="X972" s="11" t="s">
        <v>276</v>
      </c>
      <c r="Y972" s="11" t="s">
        <v>276</v>
      </c>
      <c r="Z972" s="149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7">
        <v>1</v>
      </c>
    </row>
    <row r="973" spans="1:65">
      <c r="A973" s="29"/>
      <c r="B973" s="19"/>
      <c r="C973" s="9"/>
      <c r="D973" s="25" t="s">
        <v>305</v>
      </c>
      <c r="E973" s="25" t="s">
        <v>116</v>
      </c>
      <c r="F973" s="25" t="s">
        <v>306</v>
      </c>
      <c r="G973" s="25" t="s">
        <v>307</v>
      </c>
      <c r="H973" s="25" t="s">
        <v>305</v>
      </c>
      <c r="I973" s="25" t="s">
        <v>308</v>
      </c>
      <c r="J973" s="25" t="s">
        <v>307</v>
      </c>
      <c r="K973" s="25" t="s">
        <v>308</v>
      </c>
      <c r="L973" s="25" t="s">
        <v>308</v>
      </c>
      <c r="M973" s="25" t="s">
        <v>306</v>
      </c>
      <c r="N973" s="25" t="s">
        <v>305</v>
      </c>
      <c r="O973" s="25" t="s">
        <v>305</v>
      </c>
      <c r="P973" s="25" t="s">
        <v>305</v>
      </c>
      <c r="Q973" s="25" t="s">
        <v>305</v>
      </c>
      <c r="R973" s="25" t="s">
        <v>305</v>
      </c>
      <c r="S973" s="25" t="s">
        <v>307</v>
      </c>
      <c r="T973" s="25" t="s">
        <v>306</v>
      </c>
      <c r="U973" s="25" t="s">
        <v>279</v>
      </c>
      <c r="V973" s="25" t="s">
        <v>308</v>
      </c>
      <c r="W973" s="25" t="s">
        <v>305</v>
      </c>
      <c r="X973" s="25" t="s">
        <v>308</v>
      </c>
      <c r="Y973" s="25" t="s">
        <v>116</v>
      </c>
      <c r="Z973" s="149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7">
        <v>2</v>
      </c>
    </row>
    <row r="974" spans="1:65">
      <c r="A974" s="29"/>
      <c r="B974" s="18">
        <v>1</v>
      </c>
      <c r="C974" s="14">
        <v>1</v>
      </c>
      <c r="D974" s="210">
        <v>9.1999999999999993</v>
      </c>
      <c r="E974" s="210">
        <v>10.18</v>
      </c>
      <c r="F974" s="210">
        <v>10.693987081044828</v>
      </c>
      <c r="G974" s="210">
        <v>11.7</v>
      </c>
      <c r="H974" s="210">
        <v>10.6</v>
      </c>
      <c r="I974" s="210">
        <v>10.7</v>
      </c>
      <c r="J974" s="210">
        <v>10.9</v>
      </c>
      <c r="K974" s="210">
        <v>10.3</v>
      </c>
      <c r="L974" s="210">
        <v>9.6999999999999993</v>
      </c>
      <c r="M974" s="211">
        <v>7.52</v>
      </c>
      <c r="N974" s="210">
        <v>10</v>
      </c>
      <c r="O974" s="210">
        <v>9.6999999999999993</v>
      </c>
      <c r="P974" s="210">
        <v>10.9</v>
      </c>
      <c r="Q974" s="210">
        <v>10.4</v>
      </c>
      <c r="R974" s="210">
        <v>9.1999999999999993</v>
      </c>
      <c r="S974" s="210">
        <v>10.801846037995208</v>
      </c>
      <c r="T974" s="211">
        <v>12.9</v>
      </c>
      <c r="U974" s="210">
        <v>8.8000000000000007</v>
      </c>
      <c r="V974" s="210">
        <v>9.6999999999999993</v>
      </c>
      <c r="W974" s="210">
        <v>9.8000000000000007</v>
      </c>
      <c r="X974" s="210">
        <v>9.94</v>
      </c>
      <c r="Y974" s="210">
        <v>9.58</v>
      </c>
      <c r="Z974" s="213"/>
      <c r="AA974" s="214"/>
      <c r="AB974" s="214"/>
      <c r="AC974" s="214"/>
      <c r="AD974" s="214"/>
      <c r="AE974" s="214"/>
      <c r="AF974" s="214"/>
      <c r="AG974" s="214"/>
      <c r="AH974" s="214"/>
      <c r="AI974" s="214"/>
      <c r="AJ974" s="214"/>
      <c r="AK974" s="214"/>
      <c r="AL974" s="214"/>
      <c r="AM974" s="214"/>
      <c r="AN974" s="214"/>
      <c r="AO974" s="214"/>
      <c r="AP974" s="214"/>
      <c r="AQ974" s="214"/>
      <c r="AR974" s="214"/>
      <c r="AS974" s="214"/>
      <c r="AT974" s="214"/>
      <c r="AU974" s="214"/>
      <c r="AV974" s="214"/>
      <c r="AW974" s="214"/>
      <c r="AX974" s="214"/>
      <c r="AY974" s="214"/>
      <c r="AZ974" s="214"/>
      <c r="BA974" s="214"/>
      <c r="BB974" s="214"/>
      <c r="BC974" s="214"/>
      <c r="BD974" s="214"/>
      <c r="BE974" s="214"/>
      <c r="BF974" s="214"/>
      <c r="BG974" s="214"/>
      <c r="BH974" s="214"/>
      <c r="BI974" s="214"/>
      <c r="BJ974" s="214"/>
      <c r="BK974" s="214"/>
      <c r="BL974" s="214"/>
      <c r="BM974" s="215">
        <v>1</v>
      </c>
    </row>
    <row r="975" spans="1:65">
      <c r="A975" s="29"/>
      <c r="B975" s="19">
        <v>1</v>
      </c>
      <c r="C975" s="9">
        <v>2</v>
      </c>
      <c r="D975" s="216">
        <v>9.8000000000000007</v>
      </c>
      <c r="E975" s="216">
        <v>10.19</v>
      </c>
      <c r="F975" s="216">
        <v>10.588954123575274</v>
      </c>
      <c r="G975" s="216">
        <v>11.7</v>
      </c>
      <c r="H975" s="216">
        <v>10.5</v>
      </c>
      <c r="I975" s="216">
        <v>10.5</v>
      </c>
      <c r="J975" s="218">
        <v>10.4</v>
      </c>
      <c r="K975" s="216">
        <v>9.6999999999999993</v>
      </c>
      <c r="L975" s="216">
        <v>9.8000000000000007</v>
      </c>
      <c r="M975" s="217">
        <v>6.18</v>
      </c>
      <c r="N975" s="216">
        <v>10.199999999999999</v>
      </c>
      <c r="O975" s="216">
        <v>10</v>
      </c>
      <c r="P975" s="216">
        <v>11.2</v>
      </c>
      <c r="Q975" s="216">
        <v>10.1</v>
      </c>
      <c r="R975" s="216">
        <v>9.4</v>
      </c>
      <c r="S975" s="216">
        <v>10.562061242919308</v>
      </c>
      <c r="T975" s="217">
        <v>12.2</v>
      </c>
      <c r="U975" s="216">
        <v>9.3000000000000007</v>
      </c>
      <c r="V975" s="216">
        <v>10.4</v>
      </c>
      <c r="W975" s="216">
        <v>9.8000000000000007</v>
      </c>
      <c r="X975" s="216">
        <v>10.220000000000001</v>
      </c>
      <c r="Y975" s="216">
        <v>9.2899999999999991</v>
      </c>
      <c r="Z975" s="213"/>
      <c r="AA975" s="214"/>
      <c r="AB975" s="214"/>
      <c r="AC975" s="214"/>
      <c r="AD975" s="214"/>
      <c r="AE975" s="214"/>
      <c r="AF975" s="214"/>
      <c r="AG975" s="214"/>
      <c r="AH975" s="214"/>
      <c r="AI975" s="214"/>
      <c r="AJ975" s="214"/>
      <c r="AK975" s="214"/>
      <c r="AL975" s="214"/>
      <c r="AM975" s="214"/>
      <c r="AN975" s="214"/>
      <c r="AO975" s="214"/>
      <c r="AP975" s="214"/>
      <c r="AQ975" s="214"/>
      <c r="AR975" s="214"/>
      <c r="AS975" s="214"/>
      <c r="AT975" s="214"/>
      <c r="AU975" s="214"/>
      <c r="AV975" s="214"/>
      <c r="AW975" s="214"/>
      <c r="AX975" s="214"/>
      <c r="AY975" s="214"/>
      <c r="AZ975" s="214"/>
      <c r="BA975" s="214"/>
      <c r="BB975" s="214"/>
      <c r="BC975" s="214"/>
      <c r="BD975" s="214"/>
      <c r="BE975" s="214"/>
      <c r="BF975" s="214"/>
      <c r="BG975" s="214"/>
      <c r="BH975" s="214"/>
      <c r="BI975" s="214"/>
      <c r="BJ975" s="214"/>
      <c r="BK975" s="214"/>
      <c r="BL975" s="214"/>
      <c r="BM975" s="215">
        <v>28</v>
      </c>
    </row>
    <row r="976" spans="1:65">
      <c r="A976" s="29"/>
      <c r="B976" s="19">
        <v>1</v>
      </c>
      <c r="C976" s="9">
        <v>3</v>
      </c>
      <c r="D976" s="216">
        <v>9.1</v>
      </c>
      <c r="E976" s="216">
        <v>10.27</v>
      </c>
      <c r="F976" s="216">
        <v>10.777626854947524</v>
      </c>
      <c r="G976" s="218">
        <v>12.3</v>
      </c>
      <c r="H976" s="216">
        <v>10.3</v>
      </c>
      <c r="I976" s="216">
        <v>9.9</v>
      </c>
      <c r="J976" s="216">
        <v>11.2</v>
      </c>
      <c r="K976" s="216">
        <v>10.4</v>
      </c>
      <c r="L976" s="216">
        <v>9.6</v>
      </c>
      <c r="M976" s="217">
        <v>6.67</v>
      </c>
      <c r="N976" s="216">
        <v>10.1</v>
      </c>
      <c r="O976" s="216">
        <v>9.8000000000000007</v>
      </c>
      <c r="P976" s="216">
        <v>11.5</v>
      </c>
      <c r="Q976" s="216">
        <v>10.6</v>
      </c>
      <c r="R976" s="216">
        <v>9.1</v>
      </c>
      <c r="S976" s="216">
        <v>10.867865414655808</v>
      </c>
      <c r="T976" s="217">
        <v>12.5</v>
      </c>
      <c r="U976" s="216">
        <v>9.6</v>
      </c>
      <c r="V976" s="216">
        <v>10.1</v>
      </c>
      <c r="W976" s="216">
        <v>9.6999999999999993</v>
      </c>
      <c r="X976" s="216">
        <v>10.49</v>
      </c>
      <c r="Y976" s="216">
        <v>9.81</v>
      </c>
      <c r="Z976" s="213"/>
      <c r="AA976" s="214"/>
      <c r="AB976" s="214"/>
      <c r="AC976" s="214"/>
      <c r="AD976" s="214"/>
      <c r="AE976" s="214"/>
      <c r="AF976" s="214"/>
      <c r="AG976" s="214"/>
      <c r="AH976" s="214"/>
      <c r="AI976" s="214"/>
      <c r="AJ976" s="214"/>
      <c r="AK976" s="214"/>
      <c r="AL976" s="214"/>
      <c r="AM976" s="214"/>
      <c r="AN976" s="214"/>
      <c r="AO976" s="214"/>
      <c r="AP976" s="214"/>
      <c r="AQ976" s="214"/>
      <c r="AR976" s="214"/>
      <c r="AS976" s="214"/>
      <c r="AT976" s="214"/>
      <c r="AU976" s="214"/>
      <c r="AV976" s="214"/>
      <c r="AW976" s="214"/>
      <c r="AX976" s="214"/>
      <c r="AY976" s="214"/>
      <c r="AZ976" s="214"/>
      <c r="BA976" s="214"/>
      <c r="BB976" s="214"/>
      <c r="BC976" s="214"/>
      <c r="BD976" s="214"/>
      <c r="BE976" s="214"/>
      <c r="BF976" s="214"/>
      <c r="BG976" s="214"/>
      <c r="BH976" s="214"/>
      <c r="BI976" s="214"/>
      <c r="BJ976" s="214"/>
      <c r="BK976" s="214"/>
      <c r="BL976" s="214"/>
      <c r="BM976" s="215">
        <v>16</v>
      </c>
    </row>
    <row r="977" spans="1:65">
      <c r="A977" s="29"/>
      <c r="B977" s="19">
        <v>1</v>
      </c>
      <c r="C977" s="9">
        <v>4</v>
      </c>
      <c r="D977" s="216">
        <v>9.6</v>
      </c>
      <c r="E977" s="216">
        <v>10.07</v>
      </c>
      <c r="F977" s="216">
        <v>11.135716500700662</v>
      </c>
      <c r="G977" s="218">
        <v>12.4</v>
      </c>
      <c r="H977" s="216">
        <v>10.3</v>
      </c>
      <c r="I977" s="216">
        <v>9.9</v>
      </c>
      <c r="J977" s="216">
        <v>11</v>
      </c>
      <c r="K977" s="216">
        <v>10.6</v>
      </c>
      <c r="L977" s="216">
        <v>9.8000000000000007</v>
      </c>
      <c r="M977" s="217">
        <v>5</v>
      </c>
      <c r="N977" s="216">
        <v>10</v>
      </c>
      <c r="O977" s="216">
        <v>9.9</v>
      </c>
      <c r="P977" s="216">
        <v>10.9</v>
      </c>
      <c r="Q977" s="216">
        <v>10</v>
      </c>
      <c r="R977" s="216">
        <v>9.3000000000000007</v>
      </c>
      <c r="S977" s="216">
        <v>10.542285126625709</v>
      </c>
      <c r="T977" s="217">
        <v>12.3</v>
      </c>
      <c r="U977" s="216">
        <v>9.5</v>
      </c>
      <c r="V977" s="216">
        <v>9.9</v>
      </c>
      <c r="W977" s="216">
        <v>9.8000000000000007</v>
      </c>
      <c r="X977" s="216">
        <v>10.72</v>
      </c>
      <c r="Y977" s="216">
        <v>10.31</v>
      </c>
      <c r="Z977" s="213"/>
      <c r="AA977" s="214"/>
      <c r="AB977" s="214"/>
      <c r="AC977" s="214"/>
      <c r="AD977" s="214"/>
      <c r="AE977" s="214"/>
      <c r="AF977" s="214"/>
      <c r="AG977" s="214"/>
      <c r="AH977" s="214"/>
      <c r="AI977" s="214"/>
      <c r="AJ977" s="214"/>
      <c r="AK977" s="214"/>
      <c r="AL977" s="214"/>
      <c r="AM977" s="214"/>
      <c r="AN977" s="214"/>
      <c r="AO977" s="214"/>
      <c r="AP977" s="214"/>
      <c r="AQ977" s="214"/>
      <c r="AR977" s="214"/>
      <c r="AS977" s="214"/>
      <c r="AT977" s="214"/>
      <c r="AU977" s="214"/>
      <c r="AV977" s="214"/>
      <c r="AW977" s="214"/>
      <c r="AX977" s="214"/>
      <c r="AY977" s="214"/>
      <c r="AZ977" s="214"/>
      <c r="BA977" s="214"/>
      <c r="BB977" s="214"/>
      <c r="BC977" s="214"/>
      <c r="BD977" s="214"/>
      <c r="BE977" s="214"/>
      <c r="BF977" s="214"/>
      <c r="BG977" s="214"/>
      <c r="BH977" s="214"/>
      <c r="BI977" s="214"/>
      <c r="BJ977" s="214"/>
      <c r="BK977" s="214"/>
      <c r="BL977" s="214"/>
      <c r="BM977" s="215">
        <v>10.222110120188919</v>
      </c>
    </row>
    <row r="978" spans="1:65">
      <c r="A978" s="29"/>
      <c r="B978" s="19">
        <v>1</v>
      </c>
      <c r="C978" s="9">
        <v>5</v>
      </c>
      <c r="D978" s="216">
        <v>9.4</v>
      </c>
      <c r="E978" s="216">
        <v>10.32</v>
      </c>
      <c r="F978" s="216">
        <v>10.933553541988058</v>
      </c>
      <c r="G978" s="216">
        <v>11.8</v>
      </c>
      <c r="H978" s="216">
        <v>10.3</v>
      </c>
      <c r="I978" s="216">
        <v>10.6</v>
      </c>
      <c r="J978" s="216">
        <v>11.2</v>
      </c>
      <c r="K978" s="216">
        <v>10.1</v>
      </c>
      <c r="L978" s="216">
        <v>9.8000000000000007</v>
      </c>
      <c r="M978" s="217">
        <v>7.97</v>
      </c>
      <c r="N978" s="218">
        <v>9.6</v>
      </c>
      <c r="O978" s="216">
        <v>10</v>
      </c>
      <c r="P978" s="216">
        <v>10.8</v>
      </c>
      <c r="Q978" s="216">
        <v>10.4</v>
      </c>
      <c r="R978" s="216">
        <v>9.1999999999999993</v>
      </c>
      <c r="S978" s="216">
        <v>10.579410389648908</v>
      </c>
      <c r="T978" s="217">
        <v>12.6</v>
      </c>
      <c r="U978" s="216">
        <v>9.4</v>
      </c>
      <c r="V978" s="216">
        <v>9.8000000000000007</v>
      </c>
      <c r="W978" s="216">
        <v>9.9</v>
      </c>
      <c r="X978" s="216">
        <v>10.65</v>
      </c>
      <c r="Y978" s="216">
        <v>9.9600000000000009</v>
      </c>
      <c r="Z978" s="213"/>
      <c r="AA978" s="214"/>
      <c r="AB978" s="214"/>
      <c r="AC978" s="214"/>
      <c r="AD978" s="214"/>
      <c r="AE978" s="214"/>
      <c r="AF978" s="214"/>
      <c r="AG978" s="214"/>
      <c r="AH978" s="214"/>
      <c r="AI978" s="214"/>
      <c r="AJ978" s="214"/>
      <c r="AK978" s="214"/>
      <c r="AL978" s="214"/>
      <c r="AM978" s="214"/>
      <c r="AN978" s="214"/>
      <c r="AO978" s="214"/>
      <c r="AP978" s="214"/>
      <c r="AQ978" s="214"/>
      <c r="AR978" s="214"/>
      <c r="AS978" s="214"/>
      <c r="AT978" s="214"/>
      <c r="AU978" s="214"/>
      <c r="AV978" s="214"/>
      <c r="AW978" s="214"/>
      <c r="AX978" s="214"/>
      <c r="AY978" s="214"/>
      <c r="AZ978" s="214"/>
      <c r="BA978" s="214"/>
      <c r="BB978" s="214"/>
      <c r="BC978" s="214"/>
      <c r="BD978" s="214"/>
      <c r="BE978" s="214"/>
      <c r="BF978" s="214"/>
      <c r="BG978" s="214"/>
      <c r="BH978" s="214"/>
      <c r="BI978" s="214"/>
      <c r="BJ978" s="214"/>
      <c r="BK978" s="214"/>
      <c r="BL978" s="214"/>
      <c r="BM978" s="215">
        <v>113</v>
      </c>
    </row>
    <row r="979" spans="1:65">
      <c r="A979" s="29"/>
      <c r="B979" s="19">
        <v>1</v>
      </c>
      <c r="C979" s="9">
        <v>6</v>
      </c>
      <c r="D979" s="216">
        <v>9.4</v>
      </c>
      <c r="E979" s="216">
        <v>10.210000000000001</v>
      </c>
      <c r="F979" s="216">
        <v>10.355922197911223</v>
      </c>
      <c r="G979" s="216">
        <v>11.4</v>
      </c>
      <c r="H979" s="216">
        <v>10.4</v>
      </c>
      <c r="I979" s="216">
        <v>9.8000000000000007</v>
      </c>
      <c r="J979" s="216">
        <v>11.1</v>
      </c>
      <c r="K979" s="216">
        <v>10.4</v>
      </c>
      <c r="L979" s="216">
        <v>9.6999999999999993</v>
      </c>
      <c r="M979" s="217">
        <v>6.98</v>
      </c>
      <c r="N979" s="216">
        <v>10</v>
      </c>
      <c r="O979" s="216">
        <v>10</v>
      </c>
      <c r="P979" s="216">
        <v>11.6</v>
      </c>
      <c r="Q979" s="216">
        <v>10.3</v>
      </c>
      <c r="R979" s="216">
        <v>9.4</v>
      </c>
      <c r="S979" s="216">
        <v>10.873985910657709</v>
      </c>
      <c r="T979" s="217">
        <v>12</v>
      </c>
      <c r="U979" s="216">
        <v>9.3000000000000007</v>
      </c>
      <c r="V979" s="216">
        <v>10.3</v>
      </c>
      <c r="W979" s="218">
        <v>10.1</v>
      </c>
      <c r="X979" s="216">
        <v>10.66</v>
      </c>
      <c r="Y979" s="216">
        <v>9.5299999999999994</v>
      </c>
      <c r="Z979" s="213"/>
      <c r="AA979" s="214"/>
      <c r="AB979" s="214"/>
      <c r="AC979" s="214"/>
      <c r="AD979" s="214"/>
      <c r="AE979" s="214"/>
      <c r="AF979" s="214"/>
      <c r="AG979" s="214"/>
      <c r="AH979" s="214"/>
      <c r="AI979" s="214"/>
      <c r="AJ979" s="214"/>
      <c r="AK979" s="214"/>
      <c r="AL979" s="214"/>
      <c r="AM979" s="214"/>
      <c r="AN979" s="214"/>
      <c r="AO979" s="214"/>
      <c r="AP979" s="214"/>
      <c r="AQ979" s="214"/>
      <c r="AR979" s="214"/>
      <c r="AS979" s="214"/>
      <c r="AT979" s="214"/>
      <c r="AU979" s="214"/>
      <c r="AV979" s="214"/>
      <c r="AW979" s="214"/>
      <c r="AX979" s="214"/>
      <c r="AY979" s="214"/>
      <c r="AZ979" s="214"/>
      <c r="BA979" s="214"/>
      <c r="BB979" s="214"/>
      <c r="BC979" s="214"/>
      <c r="BD979" s="214"/>
      <c r="BE979" s="214"/>
      <c r="BF979" s="214"/>
      <c r="BG979" s="214"/>
      <c r="BH979" s="214"/>
      <c r="BI979" s="214"/>
      <c r="BJ979" s="214"/>
      <c r="BK979" s="214"/>
      <c r="BL979" s="214"/>
      <c r="BM979" s="219"/>
    </row>
    <row r="980" spans="1:65">
      <c r="A980" s="29"/>
      <c r="B980" s="20" t="s">
        <v>269</v>
      </c>
      <c r="C980" s="12"/>
      <c r="D980" s="220">
        <v>9.4166666666666661</v>
      </c>
      <c r="E980" s="220">
        <v>10.206666666666665</v>
      </c>
      <c r="F980" s="220">
        <v>10.747626716694596</v>
      </c>
      <c r="G980" s="220">
        <v>11.883333333333335</v>
      </c>
      <c r="H980" s="220">
        <v>10.4</v>
      </c>
      <c r="I980" s="220">
        <v>10.233333333333334</v>
      </c>
      <c r="J980" s="220">
        <v>10.966666666666667</v>
      </c>
      <c r="K980" s="220">
        <v>10.25</v>
      </c>
      <c r="L980" s="220">
        <v>9.7333333333333343</v>
      </c>
      <c r="M980" s="220">
        <v>6.7199999999999989</v>
      </c>
      <c r="N980" s="220">
        <v>9.9833333333333325</v>
      </c>
      <c r="O980" s="220">
        <v>9.9</v>
      </c>
      <c r="P980" s="220">
        <v>11.149999999999999</v>
      </c>
      <c r="Q980" s="220">
        <v>10.299999999999999</v>
      </c>
      <c r="R980" s="220">
        <v>9.2666666666666675</v>
      </c>
      <c r="S980" s="220">
        <v>10.704575687083775</v>
      </c>
      <c r="T980" s="220">
        <v>12.416666666666666</v>
      </c>
      <c r="U980" s="220">
        <v>9.3166666666666682</v>
      </c>
      <c r="V980" s="220">
        <v>10.033333333333333</v>
      </c>
      <c r="W980" s="220">
        <v>9.85</v>
      </c>
      <c r="X980" s="220">
        <v>10.446666666666665</v>
      </c>
      <c r="Y980" s="220">
        <v>9.7466666666666679</v>
      </c>
      <c r="Z980" s="213"/>
      <c r="AA980" s="214"/>
      <c r="AB980" s="214"/>
      <c r="AC980" s="214"/>
      <c r="AD980" s="214"/>
      <c r="AE980" s="214"/>
      <c r="AF980" s="214"/>
      <c r="AG980" s="214"/>
      <c r="AH980" s="214"/>
      <c r="AI980" s="214"/>
      <c r="AJ980" s="214"/>
      <c r="AK980" s="214"/>
      <c r="AL980" s="214"/>
      <c r="AM980" s="214"/>
      <c r="AN980" s="214"/>
      <c r="AO980" s="214"/>
      <c r="AP980" s="214"/>
      <c r="AQ980" s="214"/>
      <c r="AR980" s="214"/>
      <c r="AS980" s="214"/>
      <c r="AT980" s="214"/>
      <c r="AU980" s="214"/>
      <c r="AV980" s="214"/>
      <c r="AW980" s="214"/>
      <c r="AX980" s="214"/>
      <c r="AY980" s="214"/>
      <c r="AZ980" s="214"/>
      <c r="BA980" s="214"/>
      <c r="BB980" s="214"/>
      <c r="BC980" s="214"/>
      <c r="BD980" s="214"/>
      <c r="BE980" s="214"/>
      <c r="BF980" s="214"/>
      <c r="BG980" s="214"/>
      <c r="BH980" s="214"/>
      <c r="BI980" s="214"/>
      <c r="BJ980" s="214"/>
      <c r="BK980" s="214"/>
      <c r="BL980" s="214"/>
      <c r="BM980" s="219"/>
    </row>
    <row r="981" spans="1:65">
      <c r="A981" s="29"/>
      <c r="B981" s="3" t="s">
        <v>270</v>
      </c>
      <c r="C981" s="28"/>
      <c r="D981" s="216">
        <v>9.4</v>
      </c>
      <c r="E981" s="216">
        <v>10.199999999999999</v>
      </c>
      <c r="F981" s="216">
        <v>10.735806967996176</v>
      </c>
      <c r="G981" s="216">
        <v>11.75</v>
      </c>
      <c r="H981" s="216">
        <v>10.350000000000001</v>
      </c>
      <c r="I981" s="216">
        <v>10.199999999999999</v>
      </c>
      <c r="J981" s="216">
        <v>11.05</v>
      </c>
      <c r="K981" s="216">
        <v>10.350000000000001</v>
      </c>
      <c r="L981" s="216">
        <v>9.75</v>
      </c>
      <c r="M981" s="216">
        <v>6.8250000000000002</v>
      </c>
      <c r="N981" s="216">
        <v>10</v>
      </c>
      <c r="O981" s="216">
        <v>9.9499999999999993</v>
      </c>
      <c r="P981" s="216">
        <v>11.05</v>
      </c>
      <c r="Q981" s="216">
        <v>10.350000000000001</v>
      </c>
      <c r="R981" s="216">
        <v>9.25</v>
      </c>
      <c r="S981" s="216">
        <v>10.690628213822059</v>
      </c>
      <c r="T981" s="216">
        <v>12.4</v>
      </c>
      <c r="U981" s="216">
        <v>9.3500000000000014</v>
      </c>
      <c r="V981" s="216">
        <v>10</v>
      </c>
      <c r="W981" s="216">
        <v>9.8000000000000007</v>
      </c>
      <c r="X981" s="216">
        <v>10.57</v>
      </c>
      <c r="Y981" s="216">
        <v>9.6950000000000003</v>
      </c>
      <c r="Z981" s="213"/>
      <c r="AA981" s="214"/>
      <c r="AB981" s="214"/>
      <c r="AC981" s="214"/>
      <c r="AD981" s="214"/>
      <c r="AE981" s="214"/>
      <c r="AF981" s="214"/>
      <c r="AG981" s="214"/>
      <c r="AH981" s="214"/>
      <c r="AI981" s="214"/>
      <c r="AJ981" s="214"/>
      <c r="AK981" s="214"/>
      <c r="AL981" s="214"/>
      <c r="AM981" s="214"/>
      <c r="AN981" s="214"/>
      <c r="AO981" s="214"/>
      <c r="AP981" s="214"/>
      <c r="AQ981" s="214"/>
      <c r="AR981" s="214"/>
      <c r="AS981" s="214"/>
      <c r="AT981" s="214"/>
      <c r="AU981" s="214"/>
      <c r="AV981" s="214"/>
      <c r="AW981" s="214"/>
      <c r="AX981" s="214"/>
      <c r="AY981" s="214"/>
      <c r="AZ981" s="214"/>
      <c r="BA981" s="214"/>
      <c r="BB981" s="214"/>
      <c r="BC981" s="214"/>
      <c r="BD981" s="214"/>
      <c r="BE981" s="214"/>
      <c r="BF981" s="214"/>
      <c r="BG981" s="214"/>
      <c r="BH981" s="214"/>
      <c r="BI981" s="214"/>
      <c r="BJ981" s="214"/>
      <c r="BK981" s="214"/>
      <c r="BL981" s="214"/>
      <c r="BM981" s="219"/>
    </row>
    <row r="982" spans="1:65">
      <c r="A982" s="29"/>
      <c r="B982" s="3" t="s">
        <v>271</v>
      </c>
      <c r="C982" s="28"/>
      <c r="D982" s="23">
        <v>0.25625508125043461</v>
      </c>
      <c r="E982" s="23">
        <v>8.5479042265731206E-2</v>
      </c>
      <c r="F982" s="23">
        <v>0.27113432297071455</v>
      </c>
      <c r="G982" s="23">
        <v>0.38686776379877774</v>
      </c>
      <c r="H982" s="23">
        <v>0.12649110640673472</v>
      </c>
      <c r="I982" s="23">
        <v>0.40824829046386252</v>
      </c>
      <c r="J982" s="23">
        <v>0.301109061083632</v>
      </c>
      <c r="K982" s="23">
        <v>0.31464265445104578</v>
      </c>
      <c r="L982" s="23">
        <v>8.1649658092773192E-2</v>
      </c>
      <c r="M982" s="23">
        <v>1.0509614645647165</v>
      </c>
      <c r="N982" s="23">
        <v>0.20412414523193145</v>
      </c>
      <c r="O982" s="23">
        <v>0.12649110640673528</v>
      </c>
      <c r="P982" s="23">
        <v>0.33911649915626302</v>
      </c>
      <c r="Q982" s="23">
        <v>0.21908902300206648</v>
      </c>
      <c r="R982" s="23">
        <v>0.12110601416390013</v>
      </c>
      <c r="S982" s="23">
        <v>0.15946148415188635</v>
      </c>
      <c r="T982" s="23">
        <v>0.31885210782848328</v>
      </c>
      <c r="U982" s="23">
        <v>0.27868739954771277</v>
      </c>
      <c r="V982" s="23">
        <v>0.28047578623950198</v>
      </c>
      <c r="W982" s="23">
        <v>0.13784048752090211</v>
      </c>
      <c r="X982" s="23">
        <v>0.30709390529065672</v>
      </c>
      <c r="Y982" s="23">
        <v>0.36059210566326472</v>
      </c>
      <c r="Z982" s="149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29"/>
      <c r="B983" s="3" t="s">
        <v>86</v>
      </c>
      <c r="C983" s="28"/>
      <c r="D983" s="13">
        <v>2.7212928982347041E-2</v>
      </c>
      <c r="E983" s="13">
        <v>8.3748245198299685E-3</v>
      </c>
      <c r="F983" s="13">
        <v>2.5227366945072056E-2</v>
      </c>
      <c r="G983" s="13">
        <v>3.255549204477793E-2</v>
      </c>
      <c r="H983" s="13">
        <v>1.2162606385262953E-2</v>
      </c>
      <c r="I983" s="13">
        <v>3.9893969752168974E-2</v>
      </c>
      <c r="J983" s="13">
        <v>2.7456753290300791E-2</v>
      </c>
      <c r="K983" s="13">
        <v>3.0696844336687394E-2</v>
      </c>
      <c r="L983" s="13">
        <v>8.3886635026821765E-3</v>
      </c>
      <c r="M983" s="13">
        <v>0.15639307508403522</v>
      </c>
      <c r="N983" s="13">
        <v>2.0446492009876274E-2</v>
      </c>
      <c r="O983" s="13">
        <v>1.2776879435023765E-2</v>
      </c>
      <c r="P983" s="13">
        <v>3.0414035798767988E-2</v>
      </c>
      <c r="Q983" s="13">
        <v>2.1270778932239467E-2</v>
      </c>
      <c r="R983" s="13">
        <v>1.3068994334233825E-2</v>
      </c>
      <c r="S983" s="13">
        <v>1.4896572158791295E-2</v>
      </c>
      <c r="T983" s="13">
        <v>2.5679364388871136E-2</v>
      </c>
      <c r="U983" s="13">
        <v>2.9912779915675786E-2</v>
      </c>
      <c r="V983" s="13">
        <v>2.7954397299618138E-2</v>
      </c>
      <c r="W983" s="13">
        <v>1.3993958123949454E-2</v>
      </c>
      <c r="X983" s="13">
        <v>2.9396353410082014E-2</v>
      </c>
      <c r="Y983" s="13">
        <v>3.69964540694184E-2</v>
      </c>
      <c r="Z983" s="149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29"/>
      <c r="B984" s="3" t="s">
        <v>272</v>
      </c>
      <c r="C984" s="28"/>
      <c r="D984" s="13">
        <v>-7.8794245420178211E-2</v>
      </c>
      <c r="E984" s="13">
        <v>-1.510789195251605E-3</v>
      </c>
      <c r="F984" s="13">
        <v>5.1409796052555468E-2</v>
      </c>
      <c r="G984" s="13">
        <v>0.16251274869984611</v>
      </c>
      <c r="H984" s="13">
        <v>1.7402461695236848E-2</v>
      </c>
      <c r="I984" s="13">
        <v>1.0979350655055953E-3</v>
      </c>
      <c r="J984" s="13">
        <v>7.2837852236323553E-2</v>
      </c>
      <c r="K984" s="13">
        <v>2.7283877284787206E-3</v>
      </c>
      <c r="L984" s="13">
        <v>-4.7815644823688497E-2</v>
      </c>
      <c r="M984" s="13">
        <v>-0.3426014862892317</v>
      </c>
      <c r="N984" s="13">
        <v>-2.3358854879091617E-2</v>
      </c>
      <c r="O984" s="13">
        <v>-3.1511118193957133E-2</v>
      </c>
      <c r="P984" s="13">
        <v>9.0772831529027931E-2</v>
      </c>
      <c r="Q984" s="13">
        <v>7.6197457173978744E-3</v>
      </c>
      <c r="R984" s="13">
        <v>-9.3468319386936338E-2</v>
      </c>
      <c r="S984" s="13">
        <v>4.7198236100193691E-2</v>
      </c>
      <c r="T984" s="13">
        <v>0.21468723391498634</v>
      </c>
      <c r="U984" s="13">
        <v>-8.8576961398016851E-2</v>
      </c>
      <c r="V984" s="13">
        <v>-1.846749689017213E-2</v>
      </c>
      <c r="W984" s="13">
        <v>-3.640247618287662E-2</v>
      </c>
      <c r="X984" s="13">
        <v>2.1967729151561644E-2</v>
      </c>
      <c r="Y984" s="13">
        <v>-4.6511282693309952E-2</v>
      </c>
      <c r="Z984" s="149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29"/>
      <c r="B985" s="45" t="s">
        <v>273</v>
      </c>
      <c r="C985" s="46"/>
      <c r="D985" s="44">
        <v>1.1299999999999999</v>
      </c>
      <c r="E985" s="44">
        <v>0.02</v>
      </c>
      <c r="F985" s="44">
        <v>0.74</v>
      </c>
      <c r="G985" s="44">
        <v>2.34</v>
      </c>
      <c r="H985" s="44">
        <v>0.25</v>
      </c>
      <c r="I985" s="44">
        <v>0.02</v>
      </c>
      <c r="J985" s="44">
        <v>1.05</v>
      </c>
      <c r="K985" s="44">
        <v>0.04</v>
      </c>
      <c r="L985" s="44">
        <v>0.69</v>
      </c>
      <c r="M985" s="44">
        <v>4.93</v>
      </c>
      <c r="N985" s="44">
        <v>0.33</v>
      </c>
      <c r="O985" s="44">
        <v>0.45</v>
      </c>
      <c r="P985" s="44">
        <v>1.31</v>
      </c>
      <c r="Q985" s="44">
        <v>0.11</v>
      </c>
      <c r="R985" s="44">
        <v>1.34</v>
      </c>
      <c r="S985" s="44">
        <v>0.68</v>
      </c>
      <c r="T985" s="44">
        <v>3.09</v>
      </c>
      <c r="U985" s="44">
        <v>1.27</v>
      </c>
      <c r="V985" s="44">
        <v>0.26</v>
      </c>
      <c r="W985" s="44">
        <v>0.52</v>
      </c>
      <c r="X985" s="44">
        <v>0.32</v>
      </c>
      <c r="Y985" s="44">
        <v>0.67</v>
      </c>
      <c r="Z985" s="149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B986" s="3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BM986" s="55"/>
    </row>
    <row r="987" spans="1:65" ht="15">
      <c r="B987" s="8" t="s">
        <v>598</v>
      </c>
      <c r="BM987" s="27" t="s">
        <v>66</v>
      </c>
    </row>
    <row r="988" spans="1:65" ht="15">
      <c r="A988" s="24" t="s">
        <v>62</v>
      </c>
      <c r="B988" s="18" t="s">
        <v>110</v>
      </c>
      <c r="C988" s="15" t="s">
        <v>111</v>
      </c>
      <c r="D988" s="16" t="s">
        <v>234</v>
      </c>
      <c r="E988" s="17" t="s">
        <v>234</v>
      </c>
      <c r="F988" s="17" t="s">
        <v>234</v>
      </c>
      <c r="G988" s="17" t="s">
        <v>234</v>
      </c>
      <c r="H988" s="17" t="s">
        <v>234</v>
      </c>
      <c r="I988" s="17" t="s">
        <v>234</v>
      </c>
      <c r="J988" s="17" t="s">
        <v>234</v>
      </c>
      <c r="K988" s="17" t="s">
        <v>234</v>
      </c>
      <c r="L988" s="17" t="s">
        <v>234</v>
      </c>
      <c r="M988" s="17" t="s">
        <v>234</v>
      </c>
      <c r="N988" s="17" t="s">
        <v>234</v>
      </c>
      <c r="O988" s="17" t="s">
        <v>234</v>
      </c>
      <c r="P988" s="17" t="s">
        <v>234</v>
      </c>
      <c r="Q988" s="17" t="s">
        <v>234</v>
      </c>
      <c r="R988" s="17" t="s">
        <v>234</v>
      </c>
      <c r="S988" s="17" t="s">
        <v>234</v>
      </c>
      <c r="T988" s="17" t="s">
        <v>234</v>
      </c>
      <c r="U988" s="17" t="s">
        <v>234</v>
      </c>
      <c r="V988" s="17" t="s">
        <v>234</v>
      </c>
      <c r="W988" s="17" t="s">
        <v>234</v>
      </c>
      <c r="X988" s="17" t="s">
        <v>234</v>
      </c>
      <c r="Y988" s="17" t="s">
        <v>234</v>
      </c>
      <c r="Z988" s="17" t="s">
        <v>234</v>
      </c>
      <c r="AA988" s="17" t="s">
        <v>234</v>
      </c>
      <c r="AB988" s="149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7">
        <v>1</v>
      </c>
    </row>
    <row r="989" spans="1:65">
      <c r="A989" s="29"/>
      <c r="B989" s="19" t="s">
        <v>235</v>
      </c>
      <c r="C989" s="9" t="s">
        <v>235</v>
      </c>
      <c r="D989" s="147" t="s">
        <v>237</v>
      </c>
      <c r="E989" s="148" t="s">
        <v>238</v>
      </c>
      <c r="F989" s="148" t="s">
        <v>239</v>
      </c>
      <c r="G989" s="148" t="s">
        <v>240</v>
      </c>
      <c r="H989" s="148" t="s">
        <v>241</v>
      </c>
      <c r="I989" s="148" t="s">
        <v>242</v>
      </c>
      <c r="J989" s="148" t="s">
        <v>243</v>
      </c>
      <c r="K989" s="148" t="s">
        <v>244</v>
      </c>
      <c r="L989" s="148" t="s">
        <v>245</v>
      </c>
      <c r="M989" s="148" t="s">
        <v>247</v>
      </c>
      <c r="N989" s="148" t="s">
        <v>248</v>
      </c>
      <c r="O989" s="148" t="s">
        <v>250</v>
      </c>
      <c r="P989" s="148" t="s">
        <v>251</v>
      </c>
      <c r="Q989" s="148" t="s">
        <v>252</v>
      </c>
      <c r="R989" s="148" t="s">
        <v>253</v>
      </c>
      <c r="S989" s="148" t="s">
        <v>254</v>
      </c>
      <c r="T989" s="148" t="s">
        <v>255</v>
      </c>
      <c r="U989" s="148" t="s">
        <v>257</v>
      </c>
      <c r="V989" s="148" t="s">
        <v>258</v>
      </c>
      <c r="W989" s="148" t="s">
        <v>259</v>
      </c>
      <c r="X989" s="148" t="s">
        <v>260</v>
      </c>
      <c r="Y989" s="148" t="s">
        <v>261</v>
      </c>
      <c r="Z989" s="148" t="s">
        <v>262</v>
      </c>
      <c r="AA989" s="148" t="s">
        <v>263</v>
      </c>
      <c r="AB989" s="149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7" t="s">
        <v>1</v>
      </c>
    </row>
    <row r="990" spans="1:65">
      <c r="A990" s="29"/>
      <c r="B990" s="19"/>
      <c r="C990" s="9"/>
      <c r="D990" s="10" t="s">
        <v>276</v>
      </c>
      <c r="E990" s="11" t="s">
        <v>304</v>
      </c>
      <c r="F990" s="11" t="s">
        <v>276</v>
      </c>
      <c r="G990" s="11" t="s">
        <v>304</v>
      </c>
      <c r="H990" s="11" t="s">
        <v>304</v>
      </c>
      <c r="I990" s="11" t="s">
        <v>278</v>
      </c>
      <c r="J990" s="11" t="s">
        <v>304</v>
      </c>
      <c r="K990" s="11" t="s">
        <v>278</v>
      </c>
      <c r="L990" s="11" t="s">
        <v>304</v>
      </c>
      <c r="M990" s="11" t="s">
        <v>278</v>
      </c>
      <c r="N990" s="11" t="s">
        <v>278</v>
      </c>
      <c r="O990" s="11" t="s">
        <v>276</v>
      </c>
      <c r="P990" s="11" t="s">
        <v>276</v>
      </c>
      <c r="Q990" s="11" t="s">
        <v>276</v>
      </c>
      <c r="R990" s="11" t="s">
        <v>276</v>
      </c>
      <c r="S990" s="11" t="s">
        <v>276</v>
      </c>
      <c r="T990" s="11" t="s">
        <v>278</v>
      </c>
      <c r="U990" s="11" t="s">
        <v>276</v>
      </c>
      <c r="V990" s="11" t="s">
        <v>304</v>
      </c>
      <c r="W990" s="11" t="s">
        <v>276</v>
      </c>
      <c r="X990" s="11" t="s">
        <v>278</v>
      </c>
      <c r="Y990" s="11" t="s">
        <v>278</v>
      </c>
      <c r="Z990" s="11" t="s">
        <v>304</v>
      </c>
      <c r="AA990" s="11" t="s">
        <v>304</v>
      </c>
      <c r="AB990" s="149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7">
        <v>3</v>
      </c>
    </row>
    <row r="991" spans="1:65">
      <c r="A991" s="29"/>
      <c r="B991" s="19"/>
      <c r="C991" s="9"/>
      <c r="D991" s="25" t="s">
        <v>305</v>
      </c>
      <c r="E991" s="25" t="s">
        <v>116</v>
      </c>
      <c r="F991" s="25" t="s">
        <v>306</v>
      </c>
      <c r="G991" s="25" t="s">
        <v>305</v>
      </c>
      <c r="H991" s="25" t="s">
        <v>307</v>
      </c>
      <c r="I991" s="25" t="s">
        <v>305</v>
      </c>
      <c r="J991" s="25" t="s">
        <v>308</v>
      </c>
      <c r="K991" s="25" t="s">
        <v>307</v>
      </c>
      <c r="L991" s="25" t="s">
        <v>305</v>
      </c>
      <c r="M991" s="25" t="s">
        <v>308</v>
      </c>
      <c r="N991" s="25" t="s">
        <v>308</v>
      </c>
      <c r="O991" s="25" t="s">
        <v>305</v>
      </c>
      <c r="P991" s="25" t="s">
        <v>305</v>
      </c>
      <c r="Q991" s="25" t="s">
        <v>305</v>
      </c>
      <c r="R991" s="25" t="s">
        <v>305</v>
      </c>
      <c r="S991" s="25" t="s">
        <v>305</v>
      </c>
      <c r="T991" s="25" t="s">
        <v>307</v>
      </c>
      <c r="U991" s="25" t="s">
        <v>306</v>
      </c>
      <c r="V991" s="25" t="s">
        <v>308</v>
      </c>
      <c r="W991" s="25" t="s">
        <v>279</v>
      </c>
      <c r="X991" s="25" t="s">
        <v>308</v>
      </c>
      <c r="Y991" s="25" t="s">
        <v>305</v>
      </c>
      <c r="Z991" s="25" t="s">
        <v>308</v>
      </c>
      <c r="AA991" s="25" t="s">
        <v>309</v>
      </c>
      <c r="AB991" s="149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7">
        <v>3</v>
      </c>
    </row>
    <row r="992" spans="1:65">
      <c r="A992" s="29"/>
      <c r="B992" s="18">
        <v>1</v>
      </c>
      <c r="C992" s="14">
        <v>1</v>
      </c>
      <c r="D992" s="200">
        <v>2.8000000000000004E-2</v>
      </c>
      <c r="E992" s="200">
        <v>3.0899999999999997E-2</v>
      </c>
      <c r="F992" s="200">
        <v>3.1523186881747628E-2</v>
      </c>
      <c r="G992" s="200">
        <v>0.03</v>
      </c>
      <c r="H992" s="200">
        <v>0.03</v>
      </c>
      <c r="I992" s="207">
        <v>0.04</v>
      </c>
      <c r="J992" s="200">
        <v>0.03</v>
      </c>
      <c r="K992" s="207">
        <v>3.95E-2</v>
      </c>
      <c r="L992" s="207">
        <v>4.3663139999999996E-2</v>
      </c>
      <c r="M992" s="200">
        <v>0.03</v>
      </c>
      <c r="N992" s="200">
        <v>2.7E-2</v>
      </c>
      <c r="O992" s="200">
        <v>0.03</v>
      </c>
      <c r="P992" s="200">
        <v>3.1E-2</v>
      </c>
      <c r="Q992" s="200">
        <v>3.2000000000000001E-2</v>
      </c>
      <c r="R992" s="200">
        <v>3.1E-2</v>
      </c>
      <c r="S992" s="200">
        <v>3.1E-2</v>
      </c>
      <c r="T992" s="207">
        <v>5.0253420606699205E-2</v>
      </c>
      <c r="U992" s="207">
        <v>2.5000000000000001E-2</v>
      </c>
      <c r="V992" s="200">
        <v>0.03</v>
      </c>
      <c r="W992" s="207">
        <v>2.4E-2</v>
      </c>
      <c r="X992" s="200">
        <v>0.03</v>
      </c>
      <c r="Y992" s="200">
        <v>0.03</v>
      </c>
      <c r="Z992" s="200">
        <v>3.1E-2</v>
      </c>
      <c r="AA992" s="200">
        <v>2.8000000000000004E-2</v>
      </c>
      <c r="AB992" s="201"/>
      <c r="AC992" s="202"/>
      <c r="AD992" s="202"/>
      <c r="AE992" s="202"/>
      <c r="AF992" s="202"/>
      <c r="AG992" s="202"/>
      <c r="AH992" s="202"/>
      <c r="AI992" s="202"/>
      <c r="AJ992" s="202"/>
      <c r="AK992" s="202"/>
      <c r="AL992" s="202"/>
      <c r="AM992" s="202"/>
      <c r="AN992" s="202"/>
      <c r="AO992" s="202"/>
      <c r="AP992" s="202"/>
      <c r="AQ992" s="202"/>
      <c r="AR992" s="202"/>
      <c r="AS992" s="202"/>
      <c r="AT992" s="202"/>
      <c r="AU992" s="202"/>
      <c r="AV992" s="202"/>
      <c r="AW992" s="202"/>
      <c r="AX992" s="202"/>
      <c r="AY992" s="202"/>
      <c r="AZ992" s="202"/>
      <c r="BA992" s="202"/>
      <c r="BB992" s="202"/>
      <c r="BC992" s="202"/>
      <c r="BD992" s="202"/>
      <c r="BE992" s="202"/>
      <c r="BF992" s="202"/>
      <c r="BG992" s="202"/>
      <c r="BH992" s="202"/>
      <c r="BI992" s="202"/>
      <c r="BJ992" s="202"/>
      <c r="BK992" s="202"/>
      <c r="BL992" s="202"/>
      <c r="BM992" s="203">
        <v>1</v>
      </c>
    </row>
    <row r="993" spans="1:65">
      <c r="A993" s="29"/>
      <c r="B993" s="19">
        <v>1</v>
      </c>
      <c r="C993" s="9">
        <v>2</v>
      </c>
      <c r="D993" s="23">
        <v>2.8000000000000004E-2</v>
      </c>
      <c r="E993" s="23">
        <v>3.1899999999999998E-2</v>
      </c>
      <c r="F993" s="23">
        <v>3.1815192178415955E-2</v>
      </c>
      <c r="G993" s="23">
        <v>0.03</v>
      </c>
      <c r="H993" s="23">
        <v>0.03</v>
      </c>
      <c r="I993" s="208">
        <v>0.04</v>
      </c>
      <c r="J993" s="23">
        <v>0.03</v>
      </c>
      <c r="K993" s="208">
        <v>3.8800000000000001E-2</v>
      </c>
      <c r="L993" s="208">
        <v>4.3121920000000001E-2</v>
      </c>
      <c r="M993" s="23">
        <v>0.03</v>
      </c>
      <c r="N993" s="23">
        <v>2.8000000000000004E-2</v>
      </c>
      <c r="O993" s="23">
        <v>0.03</v>
      </c>
      <c r="P993" s="23">
        <v>3.3000000000000002E-2</v>
      </c>
      <c r="Q993" s="23">
        <v>3.2000000000000001E-2</v>
      </c>
      <c r="R993" s="23">
        <v>3.1E-2</v>
      </c>
      <c r="S993" s="23">
        <v>0.03</v>
      </c>
      <c r="T993" s="208">
        <v>4.9296468335218252E-2</v>
      </c>
      <c r="U993" s="208">
        <v>2.3E-2</v>
      </c>
      <c r="V993" s="23">
        <v>3.1E-2</v>
      </c>
      <c r="W993" s="208">
        <v>2.5000000000000001E-2</v>
      </c>
      <c r="X993" s="23">
        <v>0.03</v>
      </c>
      <c r="Y993" s="23">
        <v>3.1E-2</v>
      </c>
      <c r="Z993" s="23">
        <v>3.3000000000000002E-2</v>
      </c>
      <c r="AA993" s="23">
        <v>2.5999999999999999E-2</v>
      </c>
      <c r="AB993" s="201"/>
      <c r="AC993" s="202"/>
      <c r="AD993" s="202"/>
      <c r="AE993" s="202"/>
      <c r="AF993" s="202"/>
      <c r="AG993" s="202"/>
      <c r="AH993" s="202"/>
      <c r="AI993" s="202"/>
      <c r="AJ993" s="202"/>
      <c r="AK993" s="202"/>
      <c r="AL993" s="202"/>
      <c r="AM993" s="202"/>
      <c r="AN993" s="202"/>
      <c r="AO993" s="202"/>
      <c r="AP993" s="202"/>
      <c r="AQ993" s="202"/>
      <c r="AR993" s="202"/>
      <c r="AS993" s="202"/>
      <c r="AT993" s="202"/>
      <c r="AU993" s="202"/>
      <c r="AV993" s="202"/>
      <c r="AW993" s="202"/>
      <c r="AX993" s="202"/>
      <c r="AY993" s="202"/>
      <c r="AZ993" s="202"/>
      <c r="BA993" s="202"/>
      <c r="BB993" s="202"/>
      <c r="BC993" s="202"/>
      <c r="BD993" s="202"/>
      <c r="BE993" s="202"/>
      <c r="BF993" s="202"/>
      <c r="BG993" s="202"/>
      <c r="BH993" s="202"/>
      <c r="BI993" s="202"/>
      <c r="BJ993" s="202"/>
      <c r="BK993" s="202"/>
      <c r="BL993" s="202"/>
      <c r="BM993" s="203">
        <v>29</v>
      </c>
    </row>
    <row r="994" spans="1:65">
      <c r="A994" s="29"/>
      <c r="B994" s="19">
        <v>1</v>
      </c>
      <c r="C994" s="9">
        <v>3</v>
      </c>
      <c r="D994" s="205">
        <v>2.5000000000000001E-2</v>
      </c>
      <c r="E994" s="205">
        <v>2.9300000000000003E-2</v>
      </c>
      <c r="F994" s="23">
        <v>3.2272362826189227E-2</v>
      </c>
      <c r="G994" s="23">
        <v>0.03</v>
      </c>
      <c r="H994" s="205">
        <v>0.04</v>
      </c>
      <c r="I994" s="208">
        <v>0.04</v>
      </c>
      <c r="J994" s="23">
        <v>0.03</v>
      </c>
      <c r="K994" s="208">
        <v>3.8800000000000001E-2</v>
      </c>
      <c r="L994" s="208">
        <v>4.302972E-2</v>
      </c>
      <c r="M994" s="23">
        <v>0.03</v>
      </c>
      <c r="N994" s="23">
        <v>2.7E-2</v>
      </c>
      <c r="O994" s="23">
        <v>0.03</v>
      </c>
      <c r="P994" s="23">
        <v>3.2000000000000001E-2</v>
      </c>
      <c r="Q994" s="23">
        <v>3.3000000000000002E-2</v>
      </c>
      <c r="R994" s="23">
        <v>3.1E-2</v>
      </c>
      <c r="S994" s="23">
        <v>0.03</v>
      </c>
      <c r="T994" s="208">
        <v>4.9781003778482304E-2</v>
      </c>
      <c r="U994" s="208">
        <v>2.1999999999999999E-2</v>
      </c>
      <c r="V994" s="23">
        <v>0.03</v>
      </c>
      <c r="W994" s="208">
        <v>2.7E-2</v>
      </c>
      <c r="X994" s="23">
        <v>0.03</v>
      </c>
      <c r="Y994" s="23">
        <v>0.03</v>
      </c>
      <c r="Z994" s="23">
        <v>3.1E-2</v>
      </c>
      <c r="AA994" s="23">
        <v>2.7E-2</v>
      </c>
      <c r="AB994" s="201"/>
      <c r="AC994" s="202"/>
      <c r="AD994" s="202"/>
      <c r="AE994" s="202"/>
      <c r="AF994" s="202"/>
      <c r="AG994" s="202"/>
      <c r="AH994" s="202"/>
      <c r="AI994" s="202"/>
      <c r="AJ994" s="202"/>
      <c r="AK994" s="202"/>
      <c r="AL994" s="202"/>
      <c r="AM994" s="202"/>
      <c r="AN994" s="202"/>
      <c r="AO994" s="202"/>
      <c r="AP994" s="202"/>
      <c r="AQ994" s="202"/>
      <c r="AR994" s="202"/>
      <c r="AS994" s="202"/>
      <c r="AT994" s="202"/>
      <c r="AU994" s="202"/>
      <c r="AV994" s="202"/>
      <c r="AW994" s="202"/>
      <c r="AX994" s="202"/>
      <c r="AY994" s="202"/>
      <c r="AZ994" s="202"/>
      <c r="BA994" s="202"/>
      <c r="BB994" s="202"/>
      <c r="BC994" s="202"/>
      <c r="BD994" s="202"/>
      <c r="BE994" s="202"/>
      <c r="BF994" s="202"/>
      <c r="BG994" s="202"/>
      <c r="BH994" s="202"/>
      <c r="BI994" s="202"/>
      <c r="BJ994" s="202"/>
      <c r="BK994" s="202"/>
      <c r="BL994" s="202"/>
      <c r="BM994" s="203">
        <v>16</v>
      </c>
    </row>
    <row r="995" spans="1:65">
      <c r="A995" s="29"/>
      <c r="B995" s="19">
        <v>1</v>
      </c>
      <c r="C995" s="9">
        <v>4</v>
      </c>
      <c r="D995" s="23">
        <v>2.9000000000000001E-2</v>
      </c>
      <c r="E995" s="23">
        <v>3.2000000000000001E-2</v>
      </c>
      <c r="F995" s="23">
        <v>3.1414329993443547E-2</v>
      </c>
      <c r="G995" s="23">
        <v>0.03</v>
      </c>
      <c r="H995" s="23">
        <v>0.03</v>
      </c>
      <c r="I995" s="208">
        <v>0.04</v>
      </c>
      <c r="J995" s="23">
        <v>0.03</v>
      </c>
      <c r="K995" s="208">
        <v>3.9699999999999999E-2</v>
      </c>
      <c r="L995" s="208">
        <v>4.3069499999999997E-2</v>
      </c>
      <c r="M995" s="23">
        <v>0.03</v>
      </c>
      <c r="N995" s="23">
        <v>2.8000000000000004E-2</v>
      </c>
      <c r="O995" s="23">
        <v>0.03</v>
      </c>
      <c r="P995" s="23">
        <v>3.2000000000000001E-2</v>
      </c>
      <c r="Q995" s="23">
        <v>3.2000000000000001E-2</v>
      </c>
      <c r="R995" s="23">
        <v>0.03</v>
      </c>
      <c r="S995" s="23">
        <v>3.2000000000000001E-2</v>
      </c>
      <c r="T995" s="208">
        <v>4.8315992407869941E-2</v>
      </c>
      <c r="U995" s="208">
        <v>2.4E-2</v>
      </c>
      <c r="V995" s="23">
        <v>3.1E-2</v>
      </c>
      <c r="W995" s="208">
        <v>2.5999999999999999E-2</v>
      </c>
      <c r="X995" s="23">
        <v>0.03</v>
      </c>
      <c r="Y995" s="23">
        <v>0.03</v>
      </c>
      <c r="Z995" s="205">
        <v>3.6999999999999998E-2</v>
      </c>
      <c r="AA995" s="205">
        <v>2.1999999999999999E-2</v>
      </c>
      <c r="AB995" s="201"/>
      <c r="AC995" s="202"/>
      <c r="AD995" s="202"/>
      <c r="AE995" s="202"/>
      <c r="AF995" s="202"/>
      <c r="AG995" s="202"/>
      <c r="AH995" s="202"/>
      <c r="AI995" s="202"/>
      <c r="AJ995" s="202"/>
      <c r="AK995" s="202"/>
      <c r="AL995" s="202"/>
      <c r="AM995" s="202"/>
      <c r="AN995" s="202"/>
      <c r="AO995" s="202"/>
      <c r="AP995" s="202"/>
      <c r="AQ995" s="202"/>
      <c r="AR995" s="202"/>
      <c r="AS995" s="202"/>
      <c r="AT995" s="202"/>
      <c r="AU995" s="202"/>
      <c r="AV995" s="202"/>
      <c r="AW995" s="202"/>
      <c r="AX995" s="202"/>
      <c r="AY995" s="202"/>
      <c r="AZ995" s="202"/>
      <c r="BA995" s="202"/>
      <c r="BB995" s="202"/>
      <c r="BC995" s="202"/>
      <c r="BD995" s="202"/>
      <c r="BE995" s="202"/>
      <c r="BF995" s="202"/>
      <c r="BG995" s="202"/>
      <c r="BH995" s="202"/>
      <c r="BI995" s="202"/>
      <c r="BJ995" s="202"/>
      <c r="BK995" s="202"/>
      <c r="BL995" s="202"/>
      <c r="BM995" s="203">
        <v>3.0386524265537538E-2</v>
      </c>
    </row>
    <row r="996" spans="1:65">
      <c r="A996" s="29"/>
      <c r="B996" s="19">
        <v>1</v>
      </c>
      <c r="C996" s="9">
        <v>5</v>
      </c>
      <c r="D996" s="23">
        <v>2.8000000000000004E-2</v>
      </c>
      <c r="E996" s="23">
        <v>3.1799999999999995E-2</v>
      </c>
      <c r="F996" s="23">
        <v>3.2248418552391189E-2</v>
      </c>
      <c r="G996" s="23">
        <v>0.03</v>
      </c>
      <c r="H996" s="23">
        <v>0.03</v>
      </c>
      <c r="I996" s="208">
        <v>0.04</v>
      </c>
      <c r="J996" s="23">
        <v>0.03</v>
      </c>
      <c r="K996" s="208">
        <v>3.9599999999999996E-2</v>
      </c>
      <c r="L996" s="208">
        <v>4.3192880000000003E-2</v>
      </c>
      <c r="M996" s="23">
        <v>0.03</v>
      </c>
      <c r="N996" s="23">
        <v>2.8000000000000004E-2</v>
      </c>
      <c r="O996" s="23">
        <v>0.03</v>
      </c>
      <c r="P996" s="23">
        <v>3.2000000000000001E-2</v>
      </c>
      <c r="Q996" s="23">
        <v>3.1E-2</v>
      </c>
      <c r="R996" s="23">
        <v>3.1E-2</v>
      </c>
      <c r="S996" s="23">
        <v>0.03</v>
      </c>
      <c r="T996" s="208">
        <v>5.1618689070139986E-2</v>
      </c>
      <c r="U996" s="208">
        <v>2.3E-2</v>
      </c>
      <c r="V996" s="23">
        <v>3.2000000000000001E-2</v>
      </c>
      <c r="W996" s="208">
        <v>2.7E-2</v>
      </c>
      <c r="X996" s="23">
        <v>0.03</v>
      </c>
      <c r="Y996" s="23">
        <v>0.03</v>
      </c>
      <c r="Z996" s="23">
        <v>3.3000000000000002E-2</v>
      </c>
      <c r="AA996" s="23">
        <v>2.5999999999999999E-2</v>
      </c>
      <c r="AB996" s="201"/>
      <c r="AC996" s="202"/>
      <c r="AD996" s="202"/>
      <c r="AE996" s="202"/>
      <c r="AF996" s="202"/>
      <c r="AG996" s="202"/>
      <c r="AH996" s="202"/>
      <c r="AI996" s="202"/>
      <c r="AJ996" s="202"/>
      <c r="AK996" s="202"/>
      <c r="AL996" s="202"/>
      <c r="AM996" s="202"/>
      <c r="AN996" s="202"/>
      <c r="AO996" s="202"/>
      <c r="AP996" s="202"/>
      <c r="AQ996" s="202"/>
      <c r="AR996" s="202"/>
      <c r="AS996" s="202"/>
      <c r="AT996" s="202"/>
      <c r="AU996" s="202"/>
      <c r="AV996" s="202"/>
      <c r="AW996" s="202"/>
      <c r="AX996" s="202"/>
      <c r="AY996" s="202"/>
      <c r="AZ996" s="202"/>
      <c r="BA996" s="202"/>
      <c r="BB996" s="202"/>
      <c r="BC996" s="202"/>
      <c r="BD996" s="202"/>
      <c r="BE996" s="202"/>
      <c r="BF996" s="202"/>
      <c r="BG996" s="202"/>
      <c r="BH996" s="202"/>
      <c r="BI996" s="202"/>
      <c r="BJ996" s="202"/>
      <c r="BK996" s="202"/>
      <c r="BL996" s="202"/>
      <c r="BM996" s="203">
        <v>114</v>
      </c>
    </row>
    <row r="997" spans="1:65">
      <c r="A997" s="29"/>
      <c r="B997" s="19">
        <v>1</v>
      </c>
      <c r="C997" s="9">
        <v>6</v>
      </c>
      <c r="D997" s="23">
        <v>2.8000000000000004E-2</v>
      </c>
      <c r="E997" s="23">
        <v>3.3100000000000004E-2</v>
      </c>
      <c r="F997" s="23">
        <v>3.1231130245866275E-2</v>
      </c>
      <c r="G997" s="23">
        <v>0.03</v>
      </c>
      <c r="H997" s="23">
        <v>0.03</v>
      </c>
      <c r="I997" s="208">
        <v>0.04</v>
      </c>
      <c r="J997" s="23">
        <v>0.03</v>
      </c>
      <c r="K997" s="208">
        <v>3.8699999999999998E-2</v>
      </c>
      <c r="L997" s="208">
        <v>4.3161079999999998E-2</v>
      </c>
      <c r="M997" s="23">
        <v>0.03</v>
      </c>
      <c r="N997" s="23">
        <v>2.8000000000000004E-2</v>
      </c>
      <c r="O997" s="23">
        <v>0.03</v>
      </c>
      <c r="P997" s="23">
        <v>3.3000000000000002E-2</v>
      </c>
      <c r="Q997" s="23">
        <v>3.3000000000000002E-2</v>
      </c>
      <c r="R997" s="23">
        <v>3.1E-2</v>
      </c>
      <c r="S997" s="23">
        <v>3.1E-2</v>
      </c>
      <c r="T997" s="208">
        <v>5.1801728869799973E-2</v>
      </c>
      <c r="U997" s="208">
        <v>2.1000000000000001E-2</v>
      </c>
      <c r="V997" s="23">
        <v>3.1E-2</v>
      </c>
      <c r="W997" s="208">
        <v>2.5999999999999999E-2</v>
      </c>
      <c r="X997" s="23">
        <v>0.03</v>
      </c>
      <c r="Y997" s="23">
        <v>3.1E-2</v>
      </c>
      <c r="Z997" s="23">
        <v>3.3000000000000002E-2</v>
      </c>
      <c r="AA997" s="23">
        <v>3.4000000000000002E-2</v>
      </c>
      <c r="AB997" s="201"/>
      <c r="AC997" s="202"/>
      <c r="AD997" s="202"/>
      <c r="AE997" s="202"/>
      <c r="AF997" s="202"/>
      <c r="AG997" s="202"/>
      <c r="AH997" s="202"/>
      <c r="AI997" s="202"/>
      <c r="AJ997" s="202"/>
      <c r="AK997" s="202"/>
      <c r="AL997" s="202"/>
      <c r="AM997" s="202"/>
      <c r="AN997" s="202"/>
      <c r="AO997" s="202"/>
      <c r="AP997" s="202"/>
      <c r="AQ997" s="202"/>
      <c r="AR997" s="202"/>
      <c r="AS997" s="202"/>
      <c r="AT997" s="202"/>
      <c r="AU997" s="202"/>
      <c r="AV997" s="202"/>
      <c r="AW997" s="202"/>
      <c r="AX997" s="202"/>
      <c r="AY997" s="202"/>
      <c r="AZ997" s="202"/>
      <c r="BA997" s="202"/>
      <c r="BB997" s="202"/>
      <c r="BC997" s="202"/>
      <c r="BD997" s="202"/>
      <c r="BE997" s="202"/>
      <c r="BF997" s="202"/>
      <c r="BG997" s="202"/>
      <c r="BH997" s="202"/>
      <c r="BI997" s="202"/>
      <c r="BJ997" s="202"/>
      <c r="BK997" s="202"/>
      <c r="BL997" s="202"/>
      <c r="BM997" s="56"/>
    </row>
    <row r="998" spans="1:65">
      <c r="A998" s="29"/>
      <c r="B998" s="20" t="s">
        <v>269</v>
      </c>
      <c r="C998" s="12"/>
      <c r="D998" s="206">
        <v>2.7666666666666669E-2</v>
      </c>
      <c r="E998" s="206">
        <v>3.15E-2</v>
      </c>
      <c r="F998" s="206">
        <v>3.1750770113008968E-2</v>
      </c>
      <c r="G998" s="206">
        <v>0.03</v>
      </c>
      <c r="H998" s="206">
        <v>3.1666666666666669E-2</v>
      </c>
      <c r="I998" s="206">
        <v>0.04</v>
      </c>
      <c r="J998" s="206">
        <v>0.03</v>
      </c>
      <c r="K998" s="206">
        <v>3.9183333333333327E-2</v>
      </c>
      <c r="L998" s="206">
        <v>4.3206373333333332E-2</v>
      </c>
      <c r="M998" s="206">
        <v>0.03</v>
      </c>
      <c r="N998" s="206">
        <v>2.7666666666666669E-2</v>
      </c>
      <c r="O998" s="206">
        <v>0.03</v>
      </c>
      <c r="P998" s="206">
        <v>3.216666666666667E-2</v>
      </c>
      <c r="Q998" s="206">
        <v>3.216666666666667E-2</v>
      </c>
      <c r="R998" s="206">
        <v>3.0833333333333334E-2</v>
      </c>
      <c r="S998" s="206">
        <v>3.0666666666666665E-2</v>
      </c>
      <c r="T998" s="206">
        <v>5.01778838447016E-2</v>
      </c>
      <c r="U998" s="206">
        <v>2.2999999999999996E-2</v>
      </c>
      <c r="V998" s="206">
        <v>3.0833333333333334E-2</v>
      </c>
      <c r="W998" s="206">
        <v>2.5833333333333333E-2</v>
      </c>
      <c r="X998" s="206">
        <v>0.03</v>
      </c>
      <c r="Y998" s="206">
        <v>3.0333333333333334E-2</v>
      </c>
      <c r="Z998" s="206">
        <v>3.3000000000000002E-2</v>
      </c>
      <c r="AA998" s="206">
        <v>2.7166666666666669E-2</v>
      </c>
      <c r="AB998" s="201"/>
      <c r="AC998" s="202"/>
      <c r="AD998" s="202"/>
      <c r="AE998" s="202"/>
      <c r="AF998" s="202"/>
      <c r="AG998" s="202"/>
      <c r="AH998" s="202"/>
      <c r="AI998" s="202"/>
      <c r="AJ998" s="202"/>
      <c r="AK998" s="202"/>
      <c r="AL998" s="202"/>
      <c r="AM998" s="202"/>
      <c r="AN998" s="202"/>
      <c r="AO998" s="202"/>
      <c r="AP998" s="202"/>
      <c r="AQ998" s="202"/>
      <c r="AR998" s="202"/>
      <c r="AS998" s="202"/>
      <c r="AT998" s="202"/>
      <c r="AU998" s="202"/>
      <c r="AV998" s="202"/>
      <c r="AW998" s="202"/>
      <c r="AX998" s="202"/>
      <c r="AY998" s="202"/>
      <c r="AZ998" s="202"/>
      <c r="BA998" s="202"/>
      <c r="BB998" s="202"/>
      <c r="BC998" s="202"/>
      <c r="BD998" s="202"/>
      <c r="BE998" s="202"/>
      <c r="BF998" s="202"/>
      <c r="BG998" s="202"/>
      <c r="BH998" s="202"/>
      <c r="BI998" s="202"/>
      <c r="BJ998" s="202"/>
      <c r="BK998" s="202"/>
      <c r="BL998" s="202"/>
      <c r="BM998" s="56"/>
    </row>
    <row r="999" spans="1:65">
      <c r="A999" s="29"/>
      <c r="B999" s="3" t="s">
        <v>270</v>
      </c>
      <c r="C999" s="28"/>
      <c r="D999" s="23">
        <v>2.8000000000000004E-2</v>
      </c>
      <c r="E999" s="23">
        <v>3.1849999999999996E-2</v>
      </c>
      <c r="F999" s="23">
        <v>3.1669189530081791E-2</v>
      </c>
      <c r="G999" s="23">
        <v>0.03</v>
      </c>
      <c r="H999" s="23">
        <v>0.03</v>
      </c>
      <c r="I999" s="23">
        <v>0.04</v>
      </c>
      <c r="J999" s="23">
        <v>0.03</v>
      </c>
      <c r="K999" s="23">
        <v>3.9150000000000004E-2</v>
      </c>
      <c r="L999" s="23">
        <v>4.3141499999999999E-2</v>
      </c>
      <c r="M999" s="23">
        <v>0.03</v>
      </c>
      <c r="N999" s="23">
        <v>2.8000000000000004E-2</v>
      </c>
      <c r="O999" s="23">
        <v>0.03</v>
      </c>
      <c r="P999" s="23">
        <v>3.2000000000000001E-2</v>
      </c>
      <c r="Q999" s="23">
        <v>3.2000000000000001E-2</v>
      </c>
      <c r="R999" s="23">
        <v>3.1E-2</v>
      </c>
      <c r="S999" s="23">
        <v>3.0499999999999999E-2</v>
      </c>
      <c r="T999" s="23">
        <v>5.0017212192590754E-2</v>
      </c>
      <c r="U999" s="23">
        <v>2.3E-2</v>
      </c>
      <c r="V999" s="23">
        <v>3.1E-2</v>
      </c>
      <c r="W999" s="23">
        <v>2.5999999999999999E-2</v>
      </c>
      <c r="X999" s="23">
        <v>0.03</v>
      </c>
      <c r="Y999" s="23">
        <v>0.03</v>
      </c>
      <c r="Z999" s="23">
        <v>3.3000000000000002E-2</v>
      </c>
      <c r="AA999" s="23">
        <v>2.6499999999999999E-2</v>
      </c>
      <c r="AB999" s="201"/>
      <c r="AC999" s="202"/>
      <c r="AD999" s="202"/>
      <c r="AE999" s="202"/>
      <c r="AF999" s="202"/>
      <c r="AG999" s="202"/>
      <c r="AH999" s="202"/>
      <c r="AI999" s="202"/>
      <c r="AJ999" s="202"/>
      <c r="AK999" s="202"/>
      <c r="AL999" s="202"/>
      <c r="AM999" s="202"/>
      <c r="AN999" s="202"/>
      <c r="AO999" s="202"/>
      <c r="AP999" s="202"/>
      <c r="AQ999" s="202"/>
      <c r="AR999" s="202"/>
      <c r="AS999" s="202"/>
      <c r="AT999" s="202"/>
      <c r="AU999" s="202"/>
      <c r="AV999" s="202"/>
      <c r="AW999" s="202"/>
      <c r="AX999" s="202"/>
      <c r="AY999" s="202"/>
      <c r="AZ999" s="202"/>
      <c r="BA999" s="202"/>
      <c r="BB999" s="202"/>
      <c r="BC999" s="202"/>
      <c r="BD999" s="202"/>
      <c r="BE999" s="202"/>
      <c r="BF999" s="202"/>
      <c r="BG999" s="202"/>
      <c r="BH999" s="202"/>
      <c r="BI999" s="202"/>
      <c r="BJ999" s="202"/>
      <c r="BK999" s="202"/>
      <c r="BL999" s="202"/>
      <c r="BM999" s="56"/>
    </row>
    <row r="1000" spans="1:65">
      <c r="A1000" s="29"/>
      <c r="B1000" s="3" t="s">
        <v>271</v>
      </c>
      <c r="C1000" s="28"/>
      <c r="D1000" s="23">
        <v>1.3662601021279469E-3</v>
      </c>
      <c r="E1000" s="23">
        <v>1.2853015210447702E-3</v>
      </c>
      <c r="F1000" s="23">
        <v>4.3792118078536224E-4</v>
      </c>
      <c r="G1000" s="23">
        <v>0</v>
      </c>
      <c r="H1000" s="23">
        <v>4.0824829046386306E-3</v>
      </c>
      <c r="I1000" s="23">
        <v>0</v>
      </c>
      <c r="J1000" s="23">
        <v>0</v>
      </c>
      <c r="K1000" s="23">
        <v>4.6224091842530114E-4</v>
      </c>
      <c r="L1000" s="23">
        <v>2.3149186548703196E-4</v>
      </c>
      <c r="M1000" s="23">
        <v>0</v>
      </c>
      <c r="N1000" s="23">
        <v>5.1639777949432448E-4</v>
      </c>
      <c r="O1000" s="23">
        <v>0</v>
      </c>
      <c r="P1000" s="23">
        <v>7.5277265270908163E-4</v>
      </c>
      <c r="Q1000" s="23">
        <v>7.5277265270908163E-4</v>
      </c>
      <c r="R1000" s="23">
        <v>4.0824829046386341E-4</v>
      </c>
      <c r="S1000" s="23">
        <v>8.1649658092772682E-4</v>
      </c>
      <c r="T1000" s="23">
        <v>1.3505217492115749E-3</v>
      </c>
      <c r="U1000" s="23">
        <v>1.4142135623730952E-3</v>
      </c>
      <c r="V1000" s="23">
        <v>7.5277265270908163E-4</v>
      </c>
      <c r="W1000" s="23">
        <v>1.1690451944500115E-3</v>
      </c>
      <c r="X1000" s="23">
        <v>0</v>
      </c>
      <c r="Y1000" s="23">
        <v>5.1639777949432264E-4</v>
      </c>
      <c r="Z1000" s="23">
        <v>2.190890230020664E-3</v>
      </c>
      <c r="AA1000" s="23">
        <v>3.9200340134578774E-3</v>
      </c>
      <c r="AB1000" s="201"/>
      <c r="AC1000" s="202"/>
      <c r="AD1000" s="202"/>
      <c r="AE1000" s="202"/>
      <c r="AF1000" s="202"/>
      <c r="AG1000" s="202"/>
      <c r="AH1000" s="202"/>
      <c r="AI1000" s="202"/>
      <c r="AJ1000" s="202"/>
      <c r="AK1000" s="202"/>
      <c r="AL1000" s="202"/>
      <c r="AM1000" s="202"/>
      <c r="AN1000" s="202"/>
      <c r="AO1000" s="202"/>
      <c r="AP1000" s="202"/>
      <c r="AQ1000" s="202"/>
      <c r="AR1000" s="202"/>
      <c r="AS1000" s="202"/>
      <c r="AT1000" s="202"/>
      <c r="AU1000" s="202"/>
      <c r="AV1000" s="202"/>
      <c r="AW1000" s="202"/>
      <c r="AX1000" s="202"/>
      <c r="AY1000" s="202"/>
      <c r="AZ1000" s="202"/>
      <c r="BA1000" s="202"/>
      <c r="BB1000" s="202"/>
      <c r="BC1000" s="202"/>
      <c r="BD1000" s="202"/>
      <c r="BE1000" s="202"/>
      <c r="BF1000" s="202"/>
      <c r="BG1000" s="202"/>
      <c r="BH1000" s="202"/>
      <c r="BI1000" s="202"/>
      <c r="BJ1000" s="202"/>
      <c r="BK1000" s="202"/>
      <c r="BL1000" s="202"/>
      <c r="BM1000" s="56"/>
    </row>
    <row r="1001" spans="1:65">
      <c r="A1001" s="29"/>
      <c r="B1001" s="3" t="s">
        <v>86</v>
      </c>
      <c r="C1001" s="28"/>
      <c r="D1001" s="13">
        <v>4.938289525763663E-2</v>
      </c>
      <c r="E1001" s="13">
        <v>4.0803222890310166E-2</v>
      </c>
      <c r="F1001" s="13">
        <v>1.3792458552239543E-2</v>
      </c>
      <c r="G1001" s="13">
        <v>0</v>
      </c>
      <c r="H1001" s="13">
        <v>0.12892051277806202</v>
      </c>
      <c r="I1001" s="13">
        <v>0</v>
      </c>
      <c r="J1001" s="13">
        <v>0</v>
      </c>
      <c r="K1001" s="13">
        <v>1.1796875842415174E-2</v>
      </c>
      <c r="L1001" s="13">
        <v>5.3578175539310546E-3</v>
      </c>
      <c r="M1001" s="13">
        <v>0</v>
      </c>
      <c r="N1001" s="13">
        <v>1.866497998172257E-2</v>
      </c>
      <c r="O1001" s="13">
        <v>0</v>
      </c>
      <c r="P1001" s="13">
        <v>2.340225863344295E-2</v>
      </c>
      <c r="Q1001" s="13">
        <v>2.340225863344295E-2</v>
      </c>
      <c r="R1001" s="13">
        <v>1.32404850961253E-2</v>
      </c>
      <c r="S1001" s="13">
        <v>2.6624888508512832E-2</v>
      </c>
      <c r="T1001" s="13">
        <v>2.6914681244657145E-2</v>
      </c>
      <c r="U1001" s="13">
        <v>6.1487546190134586E-2</v>
      </c>
      <c r="V1001" s="13">
        <v>2.4414248195970215E-2</v>
      </c>
      <c r="W1001" s="13">
        <v>4.5253362365806897E-2</v>
      </c>
      <c r="X1001" s="13">
        <v>0</v>
      </c>
      <c r="Y1001" s="13">
        <v>1.7024102620691955E-2</v>
      </c>
      <c r="Z1001" s="13">
        <v>6.6390613030929205E-2</v>
      </c>
      <c r="AA1001" s="13">
        <v>0.14429573055673167</v>
      </c>
      <c r="AB1001" s="149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29"/>
      <c r="B1002" s="3" t="s">
        <v>272</v>
      </c>
      <c r="C1002" s="28"/>
      <c r="D1002" s="13">
        <v>-8.9508677435528816E-2</v>
      </c>
      <c r="E1002" s="13">
        <v>3.6643734727018318E-2</v>
      </c>
      <c r="F1002" s="13">
        <v>4.4896409854241481E-2</v>
      </c>
      <c r="G1002" s="13">
        <v>-1.2720252640935015E-2</v>
      </c>
      <c r="H1002" s="13">
        <v>4.2128622212346478E-2</v>
      </c>
      <c r="I1002" s="13">
        <v>0.31637299647875339</v>
      </c>
      <c r="J1002" s="13">
        <v>-1.2720252640935015E-2</v>
      </c>
      <c r="K1002" s="13">
        <v>0.28949704780064534</v>
      </c>
      <c r="L1002" s="13">
        <v>0.42189257829449267</v>
      </c>
      <c r="M1002" s="13">
        <v>-1.2720252640935015E-2</v>
      </c>
      <c r="N1002" s="13">
        <v>-8.9508677435528816E-2</v>
      </c>
      <c r="O1002" s="13">
        <v>-1.2720252640935015E-2</v>
      </c>
      <c r="P1002" s="13">
        <v>5.8583284668330959E-2</v>
      </c>
      <c r="Q1002" s="13">
        <v>5.8583284668330959E-2</v>
      </c>
      <c r="R1002" s="13">
        <v>1.4704184785705676E-2</v>
      </c>
      <c r="S1002" s="13">
        <v>9.2192973003775158E-3</v>
      </c>
      <c r="T1002" s="13">
        <v>0.65132028284031684</v>
      </c>
      <c r="U1002" s="13">
        <v>-0.24308552702471697</v>
      </c>
      <c r="V1002" s="13">
        <v>1.4704184785705676E-2</v>
      </c>
      <c r="W1002" s="13">
        <v>-0.14984243977413847</v>
      </c>
      <c r="X1002" s="13">
        <v>-1.2720252640935015E-2</v>
      </c>
      <c r="Y1002" s="13">
        <v>-1.7504776702786939E-3</v>
      </c>
      <c r="Z1002" s="13">
        <v>8.6007722094971539E-2</v>
      </c>
      <c r="AA1002" s="13">
        <v>-0.1059633398915133</v>
      </c>
      <c r="AB1002" s="149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29"/>
      <c r="B1003" s="45" t="s">
        <v>273</v>
      </c>
      <c r="C1003" s="46"/>
      <c r="D1003" s="44">
        <v>1.72</v>
      </c>
      <c r="E1003" s="44">
        <v>0.42</v>
      </c>
      <c r="F1003" s="44">
        <v>0.56000000000000005</v>
      </c>
      <c r="G1003" s="44">
        <v>0.42</v>
      </c>
      <c r="H1003" s="44">
        <v>0.51</v>
      </c>
      <c r="I1003" s="44">
        <v>5.16</v>
      </c>
      <c r="J1003" s="44">
        <v>0.42</v>
      </c>
      <c r="K1003" s="44">
        <v>4.7</v>
      </c>
      <c r="L1003" s="44">
        <v>6.95</v>
      </c>
      <c r="M1003" s="44">
        <v>0.42</v>
      </c>
      <c r="N1003" s="44">
        <v>1.72</v>
      </c>
      <c r="O1003" s="44">
        <v>0.42</v>
      </c>
      <c r="P1003" s="44">
        <v>0.79</v>
      </c>
      <c r="Q1003" s="44">
        <v>0.79</v>
      </c>
      <c r="R1003" s="44">
        <v>0.05</v>
      </c>
      <c r="S1003" s="44">
        <v>0.05</v>
      </c>
      <c r="T1003" s="44">
        <v>10.84</v>
      </c>
      <c r="U1003" s="44">
        <v>4.32</v>
      </c>
      <c r="V1003" s="44">
        <v>0.05</v>
      </c>
      <c r="W1003" s="44">
        <v>2.74</v>
      </c>
      <c r="X1003" s="44">
        <v>0.42</v>
      </c>
      <c r="Y1003" s="44">
        <v>0.23</v>
      </c>
      <c r="Z1003" s="44">
        <v>1.26</v>
      </c>
      <c r="AA1003" s="44">
        <v>2</v>
      </c>
      <c r="AB1003" s="149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B1004" s="3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BM1004" s="55"/>
    </row>
    <row r="1005" spans="1:65" ht="15">
      <c r="B1005" s="8" t="s">
        <v>599</v>
      </c>
      <c r="BM1005" s="27" t="s">
        <v>66</v>
      </c>
    </row>
    <row r="1006" spans="1:65" ht="15">
      <c r="A1006" s="24" t="s">
        <v>63</v>
      </c>
      <c r="B1006" s="18" t="s">
        <v>110</v>
      </c>
      <c r="C1006" s="15" t="s">
        <v>111</v>
      </c>
      <c r="D1006" s="16" t="s">
        <v>234</v>
      </c>
      <c r="E1006" s="17" t="s">
        <v>234</v>
      </c>
      <c r="F1006" s="17" t="s">
        <v>234</v>
      </c>
      <c r="G1006" s="17" t="s">
        <v>234</v>
      </c>
      <c r="H1006" s="17" t="s">
        <v>234</v>
      </c>
      <c r="I1006" s="17" t="s">
        <v>234</v>
      </c>
      <c r="J1006" s="17" t="s">
        <v>234</v>
      </c>
      <c r="K1006" s="17" t="s">
        <v>234</v>
      </c>
      <c r="L1006" s="17" t="s">
        <v>234</v>
      </c>
      <c r="M1006" s="17" t="s">
        <v>234</v>
      </c>
      <c r="N1006" s="17" t="s">
        <v>234</v>
      </c>
      <c r="O1006" s="17" t="s">
        <v>234</v>
      </c>
      <c r="P1006" s="17" t="s">
        <v>234</v>
      </c>
      <c r="Q1006" s="17" t="s">
        <v>234</v>
      </c>
      <c r="R1006" s="17" t="s">
        <v>234</v>
      </c>
      <c r="S1006" s="17" t="s">
        <v>234</v>
      </c>
      <c r="T1006" s="17" t="s">
        <v>234</v>
      </c>
      <c r="U1006" s="17" t="s">
        <v>234</v>
      </c>
      <c r="V1006" s="17" t="s">
        <v>234</v>
      </c>
      <c r="W1006" s="17" t="s">
        <v>234</v>
      </c>
      <c r="X1006" s="17" t="s">
        <v>234</v>
      </c>
      <c r="Y1006" s="17" t="s">
        <v>234</v>
      </c>
      <c r="Z1006" s="17" t="s">
        <v>234</v>
      </c>
      <c r="AA1006" s="149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7">
        <v>1</v>
      </c>
    </row>
    <row r="1007" spans="1:65">
      <c r="A1007" s="29"/>
      <c r="B1007" s="19" t="s">
        <v>235</v>
      </c>
      <c r="C1007" s="9" t="s">
        <v>235</v>
      </c>
      <c r="D1007" s="147" t="s">
        <v>237</v>
      </c>
      <c r="E1007" s="148" t="s">
        <v>238</v>
      </c>
      <c r="F1007" s="148" t="s">
        <v>239</v>
      </c>
      <c r="G1007" s="148" t="s">
        <v>240</v>
      </c>
      <c r="H1007" s="148" t="s">
        <v>241</v>
      </c>
      <c r="I1007" s="148" t="s">
        <v>242</v>
      </c>
      <c r="J1007" s="148" t="s">
        <v>243</v>
      </c>
      <c r="K1007" s="148" t="s">
        <v>244</v>
      </c>
      <c r="L1007" s="148" t="s">
        <v>247</v>
      </c>
      <c r="M1007" s="148" t="s">
        <v>248</v>
      </c>
      <c r="N1007" s="148" t="s">
        <v>249</v>
      </c>
      <c r="O1007" s="148" t="s">
        <v>250</v>
      </c>
      <c r="P1007" s="148" t="s">
        <v>251</v>
      </c>
      <c r="Q1007" s="148" t="s">
        <v>252</v>
      </c>
      <c r="R1007" s="148" t="s">
        <v>253</v>
      </c>
      <c r="S1007" s="148" t="s">
        <v>254</v>
      </c>
      <c r="T1007" s="148" t="s">
        <v>255</v>
      </c>
      <c r="U1007" s="148" t="s">
        <v>256</v>
      </c>
      <c r="V1007" s="148" t="s">
        <v>257</v>
      </c>
      <c r="W1007" s="148" t="s">
        <v>259</v>
      </c>
      <c r="X1007" s="148" t="s">
        <v>260</v>
      </c>
      <c r="Y1007" s="148" t="s">
        <v>261</v>
      </c>
      <c r="Z1007" s="148" t="s">
        <v>263</v>
      </c>
      <c r="AA1007" s="149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7" t="s">
        <v>3</v>
      </c>
    </row>
    <row r="1008" spans="1:65">
      <c r="A1008" s="29"/>
      <c r="B1008" s="19"/>
      <c r="C1008" s="9"/>
      <c r="D1008" s="10" t="s">
        <v>276</v>
      </c>
      <c r="E1008" s="11" t="s">
        <v>276</v>
      </c>
      <c r="F1008" s="11" t="s">
        <v>276</v>
      </c>
      <c r="G1008" s="11" t="s">
        <v>304</v>
      </c>
      <c r="H1008" s="11" t="s">
        <v>304</v>
      </c>
      <c r="I1008" s="11" t="s">
        <v>278</v>
      </c>
      <c r="J1008" s="11" t="s">
        <v>276</v>
      </c>
      <c r="K1008" s="11" t="s">
        <v>278</v>
      </c>
      <c r="L1008" s="11" t="s">
        <v>278</v>
      </c>
      <c r="M1008" s="11" t="s">
        <v>278</v>
      </c>
      <c r="N1008" s="11" t="s">
        <v>278</v>
      </c>
      <c r="O1008" s="11" t="s">
        <v>276</v>
      </c>
      <c r="P1008" s="11" t="s">
        <v>276</v>
      </c>
      <c r="Q1008" s="11" t="s">
        <v>276</v>
      </c>
      <c r="R1008" s="11" t="s">
        <v>276</v>
      </c>
      <c r="S1008" s="11" t="s">
        <v>276</v>
      </c>
      <c r="T1008" s="11" t="s">
        <v>278</v>
      </c>
      <c r="U1008" s="11" t="s">
        <v>278</v>
      </c>
      <c r="V1008" s="11" t="s">
        <v>276</v>
      </c>
      <c r="W1008" s="11" t="s">
        <v>276</v>
      </c>
      <c r="X1008" s="11" t="s">
        <v>278</v>
      </c>
      <c r="Y1008" s="11" t="s">
        <v>278</v>
      </c>
      <c r="Z1008" s="11" t="s">
        <v>276</v>
      </c>
      <c r="AA1008" s="149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7">
        <v>2</v>
      </c>
    </row>
    <row r="1009" spans="1:65">
      <c r="A1009" s="29"/>
      <c r="B1009" s="19"/>
      <c r="C1009" s="9"/>
      <c r="D1009" s="25" t="s">
        <v>305</v>
      </c>
      <c r="E1009" s="25" t="s">
        <v>116</v>
      </c>
      <c r="F1009" s="25" t="s">
        <v>306</v>
      </c>
      <c r="G1009" s="25" t="s">
        <v>305</v>
      </c>
      <c r="H1009" s="25" t="s">
        <v>307</v>
      </c>
      <c r="I1009" s="25" t="s">
        <v>305</v>
      </c>
      <c r="J1009" s="25" t="s">
        <v>308</v>
      </c>
      <c r="K1009" s="25" t="s">
        <v>307</v>
      </c>
      <c r="L1009" s="25" t="s">
        <v>308</v>
      </c>
      <c r="M1009" s="25" t="s">
        <v>308</v>
      </c>
      <c r="N1009" s="25" t="s">
        <v>306</v>
      </c>
      <c r="O1009" s="25" t="s">
        <v>305</v>
      </c>
      <c r="P1009" s="25" t="s">
        <v>305</v>
      </c>
      <c r="Q1009" s="25" t="s">
        <v>305</v>
      </c>
      <c r="R1009" s="25" t="s">
        <v>305</v>
      </c>
      <c r="S1009" s="25" t="s">
        <v>305</v>
      </c>
      <c r="T1009" s="25" t="s">
        <v>307</v>
      </c>
      <c r="U1009" s="25" t="s">
        <v>279</v>
      </c>
      <c r="V1009" s="25" t="s">
        <v>306</v>
      </c>
      <c r="W1009" s="25" t="s">
        <v>279</v>
      </c>
      <c r="X1009" s="25" t="s">
        <v>308</v>
      </c>
      <c r="Y1009" s="25" t="s">
        <v>305</v>
      </c>
      <c r="Z1009" s="25" t="s">
        <v>309</v>
      </c>
      <c r="AA1009" s="149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7">
        <v>2</v>
      </c>
    </row>
    <row r="1010" spans="1:65">
      <c r="A1010" s="29"/>
      <c r="B1010" s="18">
        <v>1</v>
      </c>
      <c r="C1010" s="14">
        <v>1</v>
      </c>
      <c r="D1010" s="21">
        <v>0.12</v>
      </c>
      <c r="E1010" s="21">
        <v>0.12</v>
      </c>
      <c r="F1010" s="21">
        <v>0.13208631212804578</v>
      </c>
      <c r="G1010" s="144" t="s">
        <v>95</v>
      </c>
      <c r="H1010" s="144" t="s">
        <v>103</v>
      </c>
      <c r="I1010" s="21">
        <v>0.13</v>
      </c>
      <c r="J1010" s="21">
        <v>0.11</v>
      </c>
      <c r="K1010" s="21">
        <v>0.15</v>
      </c>
      <c r="L1010" s="21">
        <v>0.1</v>
      </c>
      <c r="M1010" s="21">
        <v>0.12</v>
      </c>
      <c r="N1010" s="21">
        <v>0.14000000000000001</v>
      </c>
      <c r="O1010" s="21">
        <v>0.09</v>
      </c>
      <c r="P1010" s="21">
        <v>0.1</v>
      </c>
      <c r="Q1010" s="21">
        <v>0.1</v>
      </c>
      <c r="R1010" s="21">
        <v>0.11</v>
      </c>
      <c r="S1010" s="21">
        <v>0.11</v>
      </c>
      <c r="T1010" s="21">
        <v>0.13868122679928932</v>
      </c>
      <c r="U1010" s="21">
        <v>0.12408499999999999</v>
      </c>
      <c r="V1010" s="144">
        <v>0.06</v>
      </c>
      <c r="W1010" s="21">
        <v>0.1</v>
      </c>
      <c r="X1010" s="21">
        <v>0.11</v>
      </c>
      <c r="Y1010" s="21">
        <v>0.11</v>
      </c>
      <c r="Z1010" s="21">
        <v>0.11</v>
      </c>
      <c r="AA1010" s="149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7">
        <v>1</v>
      </c>
    </row>
    <row r="1011" spans="1:65">
      <c r="A1011" s="29"/>
      <c r="B1011" s="19">
        <v>1</v>
      </c>
      <c r="C1011" s="9">
        <v>2</v>
      </c>
      <c r="D1011" s="11">
        <v>0.14000000000000001</v>
      </c>
      <c r="E1011" s="11">
        <v>0.11</v>
      </c>
      <c r="F1011" s="11">
        <v>0.11423130962105613</v>
      </c>
      <c r="G1011" s="145" t="s">
        <v>95</v>
      </c>
      <c r="H1011" s="145" t="s">
        <v>103</v>
      </c>
      <c r="I1011" s="11">
        <v>0.13</v>
      </c>
      <c r="J1011" s="11">
        <v>0.12</v>
      </c>
      <c r="K1011" s="11">
        <v>0.15</v>
      </c>
      <c r="L1011" s="11">
        <v>0.09</v>
      </c>
      <c r="M1011" s="11">
        <v>0.13</v>
      </c>
      <c r="N1011" s="11">
        <v>0.13</v>
      </c>
      <c r="O1011" s="11">
        <v>0.1</v>
      </c>
      <c r="P1011" s="11">
        <v>0.11</v>
      </c>
      <c r="Q1011" s="11">
        <v>0.1</v>
      </c>
      <c r="R1011" s="11">
        <v>0.1</v>
      </c>
      <c r="S1011" s="11">
        <v>0.11</v>
      </c>
      <c r="T1011" s="11">
        <v>0.13417164999920234</v>
      </c>
      <c r="U1011" s="11">
        <v>0.10982499999999999</v>
      </c>
      <c r="V1011" s="145">
        <v>0.08</v>
      </c>
      <c r="W1011" s="11">
        <v>0.1</v>
      </c>
      <c r="X1011" s="11">
        <v>0.12</v>
      </c>
      <c r="Y1011" s="11">
        <v>0.11</v>
      </c>
      <c r="Z1011" s="11">
        <v>0.11</v>
      </c>
      <c r="AA1011" s="149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7">
        <v>30</v>
      </c>
    </row>
    <row r="1012" spans="1:65">
      <c r="A1012" s="29"/>
      <c r="B1012" s="19">
        <v>1</v>
      </c>
      <c r="C1012" s="9">
        <v>3</v>
      </c>
      <c r="D1012" s="11">
        <v>0.09</v>
      </c>
      <c r="E1012" s="11">
        <v>0.12</v>
      </c>
      <c r="F1012" s="11">
        <v>0.13876772715403962</v>
      </c>
      <c r="G1012" s="145" t="s">
        <v>95</v>
      </c>
      <c r="H1012" s="145" t="s">
        <v>103</v>
      </c>
      <c r="I1012" s="11">
        <v>0.13</v>
      </c>
      <c r="J1012" s="11">
        <v>0.11</v>
      </c>
      <c r="K1012" s="11">
        <v>0.16</v>
      </c>
      <c r="L1012" s="11">
        <v>0.1</v>
      </c>
      <c r="M1012" s="11">
        <v>0.12</v>
      </c>
      <c r="N1012" s="11">
        <v>0.15</v>
      </c>
      <c r="O1012" s="11">
        <v>0.09</v>
      </c>
      <c r="P1012" s="11">
        <v>0.11</v>
      </c>
      <c r="Q1012" s="11">
        <v>0.1</v>
      </c>
      <c r="R1012" s="11">
        <v>0.1</v>
      </c>
      <c r="S1012" s="11">
        <v>0.1</v>
      </c>
      <c r="T1012" s="11">
        <v>0.13945724130591233</v>
      </c>
      <c r="U1012" s="11">
        <v>0.10545499999999999</v>
      </c>
      <c r="V1012" s="145">
        <v>0.04</v>
      </c>
      <c r="W1012" s="11">
        <v>0.1</v>
      </c>
      <c r="X1012" s="11">
        <v>0.11</v>
      </c>
      <c r="Y1012" s="11">
        <v>0.11</v>
      </c>
      <c r="Z1012" s="11">
        <v>0.11</v>
      </c>
      <c r="AA1012" s="149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7">
        <v>16</v>
      </c>
    </row>
    <row r="1013" spans="1:65">
      <c r="A1013" s="29"/>
      <c r="B1013" s="19">
        <v>1</v>
      </c>
      <c r="C1013" s="9">
        <v>4</v>
      </c>
      <c r="D1013" s="11">
        <v>0.12</v>
      </c>
      <c r="E1013" s="11">
        <v>0.11</v>
      </c>
      <c r="F1013" s="11">
        <v>0.14389133527903125</v>
      </c>
      <c r="G1013" s="145" t="s">
        <v>95</v>
      </c>
      <c r="H1013" s="145" t="s">
        <v>103</v>
      </c>
      <c r="I1013" s="11">
        <v>0.13</v>
      </c>
      <c r="J1013" s="11">
        <v>0.11</v>
      </c>
      <c r="K1013" s="143">
        <v>0.17</v>
      </c>
      <c r="L1013" s="11">
        <v>0.1</v>
      </c>
      <c r="M1013" s="11">
        <v>0.14000000000000001</v>
      </c>
      <c r="N1013" s="11">
        <v>0.14000000000000001</v>
      </c>
      <c r="O1013" s="11">
        <v>0.09</v>
      </c>
      <c r="P1013" s="11">
        <v>0.11</v>
      </c>
      <c r="Q1013" s="11">
        <v>0.1</v>
      </c>
      <c r="R1013" s="11">
        <v>0.1</v>
      </c>
      <c r="S1013" s="11">
        <v>0.12</v>
      </c>
      <c r="T1013" s="11">
        <v>0.14116189527856934</v>
      </c>
      <c r="U1013" s="11">
        <v>9.5334999999999989E-2</v>
      </c>
      <c r="V1013" s="145">
        <v>0.04</v>
      </c>
      <c r="W1013" s="11">
        <v>0.1</v>
      </c>
      <c r="X1013" s="11">
        <v>0.11</v>
      </c>
      <c r="Y1013" s="11">
        <v>0.11</v>
      </c>
      <c r="Z1013" s="11">
        <v>0.1</v>
      </c>
      <c r="AA1013" s="149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7">
        <v>0.11633263965725511</v>
      </c>
    </row>
    <row r="1014" spans="1:65">
      <c r="A1014" s="29"/>
      <c r="B1014" s="19">
        <v>1</v>
      </c>
      <c r="C1014" s="9">
        <v>5</v>
      </c>
      <c r="D1014" s="11">
        <v>0.13</v>
      </c>
      <c r="E1014" s="11">
        <v>0.12</v>
      </c>
      <c r="F1014" s="11">
        <v>0.12626586763462561</v>
      </c>
      <c r="G1014" s="145" t="s">
        <v>95</v>
      </c>
      <c r="H1014" s="145" t="s">
        <v>103</v>
      </c>
      <c r="I1014" s="11">
        <v>0.12</v>
      </c>
      <c r="J1014" s="11">
        <v>0.12</v>
      </c>
      <c r="K1014" s="11">
        <v>0.16</v>
      </c>
      <c r="L1014" s="11">
        <v>0.1</v>
      </c>
      <c r="M1014" s="11">
        <v>0.13</v>
      </c>
      <c r="N1014" s="11">
        <v>0.15</v>
      </c>
      <c r="O1014" s="11">
        <v>0.09</v>
      </c>
      <c r="P1014" s="11">
        <v>0.11</v>
      </c>
      <c r="Q1014" s="11">
        <v>0.09</v>
      </c>
      <c r="R1014" s="11">
        <v>0.1</v>
      </c>
      <c r="S1014" s="11">
        <v>0.1</v>
      </c>
      <c r="T1014" s="11">
        <v>0.13422773993747933</v>
      </c>
      <c r="U1014" s="11">
        <v>0.10246499999999999</v>
      </c>
      <c r="V1014" s="145">
        <v>0.05</v>
      </c>
      <c r="W1014" s="11">
        <v>0.1</v>
      </c>
      <c r="X1014" s="11">
        <v>0.11</v>
      </c>
      <c r="Y1014" s="11">
        <v>0.12</v>
      </c>
      <c r="Z1014" s="11">
        <v>0.11</v>
      </c>
      <c r="AA1014" s="149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7">
        <v>115</v>
      </c>
    </row>
    <row r="1015" spans="1:65">
      <c r="A1015" s="29"/>
      <c r="B1015" s="19">
        <v>1</v>
      </c>
      <c r="C1015" s="9">
        <v>6</v>
      </c>
      <c r="D1015" s="11">
        <v>0.14000000000000001</v>
      </c>
      <c r="E1015" s="11">
        <v>0.12</v>
      </c>
      <c r="F1015" s="11">
        <v>0.1165965924210301</v>
      </c>
      <c r="G1015" s="145" t="s">
        <v>95</v>
      </c>
      <c r="H1015" s="145" t="s">
        <v>103</v>
      </c>
      <c r="I1015" s="11">
        <v>0.13</v>
      </c>
      <c r="J1015" s="11">
        <v>0.11</v>
      </c>
      <c r="K1015" s="11">
        <v>0.16</v>
      </c>
      <c r="L1015" s="11">
        <v>0.1</v>
      </c>
      <c r="M1015" s="11">
        <v>0.12</v>
      </c>
      <c r="N1015" s="11">
        <v>0.14000000000000001</v>
      </c>
      <c r="O1015" s="11">
        <v>0.1</v>
      </c>
      <c r="P1015" s="11">
        <v>0.11</v>
      </c>
      <c r="Q1015" s="11">
        <v>0.1</v>
      </c>
      <c r="R1015" s="11">
        <v>0.11</v>
      </c>
      <c r="S1015" s="11">
        <v>0.12</v>
      </c>
      <c r="T1015" s="11">
        <v>0.13977986131233333</v>
      </c>
      <c r="U1015" s="143">
        <v>1.0264899999999999</v>
      </c>
      <c r="V1015" s="145">
        <v>0.05</v>
      </c>
      <c r="W1015" s="11">
        <v>0.1</v>
      </c>
      <c r="X1015" s="11">
        <v>0.12</v>
      </c>
      <c r="Y1015" s="11">
        <v>0.12</v>
      </c>
      <c r="Z1015" s="11">
        <v>0.11</v>
      </c>
      <c r="AA1015" s="149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29"/>
      <c r="B1016" s="20" t="s">
        <v>269</v>
      </c>
      <c r="C1016" s="12"/>
      <c r="D1016" s="22">
        <v>0.12333333333333334</v>
      </c>
      <c r="E1016" s="22">
        <v>0.11666666666666665</v>
      </c>
      <c r="F1016" s="22">
        <v>0.12863985737297143</v>
      </c>
      <c r="G1016" s="22" t="s">
        <v>687</v>
      </c>
      <c r="H1016" s="22" t="s">
        <v>687</v>
      </c>
      <c r="I1016" s="22">
        <v>0.12833333333333333</v>
      </c>
      <c r="J1016" s="22">
        <v>0.11333333333333333</v>
      </c>
      <c r="K1016" s="22">
        <v>0.15833333333333335</v>
      </c>
      <c r="L1016" s="22">
        <v>9.8333333333333328E-2</v>
      </c>
      <c r="M1016" s="22">
        <v>0.12666666666666668</v>
      </c>
      <c r="N1016" s="22">
        <v>0.14166666666666669</v>
      </c>
      <c r="O1016" s="22">
        <v>9.3333333333333324E-2</v>
      </c>
      <c r="P1016" s="22">
        <v>0.10833333333333334</v>
      </c>
      <c r="Q1016" s="22">
        <v>9.8333333333333328E-2</v>
      </c>
      <c r="R1016" s="22">
        <v>0.10333333333333333</v>
      </c>
      <c r="S1016" s="22">
        <v>0.11</v>
      </c>
      <c r="T1016" s="22">
        <v>0.13791326910546434</v>
      </c>
      <c r="U1016" s="22">
        <v>0.26060916666666661</v>
      </c>
      <c r="V1016" s="22">
        <v>5.3333333333333337E-2</v>
      </c>
      <c r="W1016" s="22">
        <v>9.9999999999999992E-2</v>
      </c>
      <c r="X1016" s="22">
        <v>0.11333333333333333</v>
      </c>
      <c r="Y1016" s="22">
        <v>0.11333333333333334</v>
      </c>
      <c r="Z1016" s="22">
        <v>0.10833333333333334</v>
      </c>
      <c r="AA1016" s="149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29"/>
      <c r="B1017" s="3" t="s">
        <v>270</v>
      </c>
      <c r="C1017" s="28"/>
      <c r="D1017" s="11">
        <v>0.125</v>
      </c>
      <c r="E1017" s="11">
        <v>0.12</v>
      </c>
      <c r="F1017" s="11">
        <v>0.12917608988133569</v>
      </c>
      <c r="G1017" s="11" t="s">
        <v>687</v>
      </c>
      <c r="H1017" s="11" t="s">
        <v>687</v>
      </c>
      <c r="I1017" s="11">
        <v>0.13</v>
      </c>
      <c r="J1017" s="11">
        <v>0.11</v>
      </c>
      <c r="K1017" s="11">
        <v>0.16</v>
      </c>
      <c r="L1017" s="11">
        <v>0.1</v>
      </c>
      <c r="M1017" s="11">
        <v>0.125</v>
      </c>
      <c r="N1017" s="11">
        <v>0.14000000000000001</v>
      </c>
      <c r="O1017" s="11">
        <v>0.09</v>
      </c>
      <c r="P1017" s="11">
        <v>0.11</v>
      </c>
      <c r="Q1017" s="11">
        <v>0.1</v>
      </c>
      <c r="R1017" s="11">
        <v>0.1</v>
      </c>
      <c r="S1017" s="11">
        <v>0.11</v>
      </c>
      <c r="T1017" s="11">
        <v>0.13906923405260083</v>
      </c>
      <c r="U1017" s="11">
        <v>0.10763999999999999</v>
      </c>
      <c r="V1017" s="11">
        <v>0.05</v>
      </c>
      <c r="W1017" s="11">
        <v>0.1</v>
      </c>
      <c r="X1017" s="11">
        <v>0.11</v>
      </c>
      <c r="Y1017" s="11">
        <v>0.11</v>
      </c>
      <c r="Z1017" s="11">
        <v>0.11</v>
      </c>
      <c r="AA1017" s="149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29"/>
      <c r="B1018" s="3" t="s">
        <v>271</v>
      </c>
      <c r="C1018" s="28"/>
      <c r="D1018" s="23">
        <v>1.8618986725025273E-2</v>
      </c>
      <c r="E1018" s="23">
        <v>5.1639777949432199E-3</v>
      </c>
      <c r="F1018" s="23">
        <v>1.1877219214106753E-2</v>
      </c>
      <c r="G1018" s="23" t="s">
        <v>687</v>
      </c>
      <c r="H1018" s="23" t="s">
        <v>687</v>
      </c>
      <c r="I1018" s="23">
        <v>4.0824829046386332E-3</v>
      </c>
      <c r="J1018" s="23">
        <v>5.1639777949432199E-3</v>
      </c>
      <c r="K1018" s="23">
        <v>7.5277265270908156E-3</v>
      </c>
      <c r="L1018" s="23">
        <v>4.0824829046386341E-3</v>
      </c>
      <c r="M1018" s="23">
        <v>8.1649658092772665E-3</v>
      </c>
      <c r="N1018" s="23">
        <v>7.5277265270908044E-3</v>
      </c>
      <c r="O1018" s="23">
        <v>5.1639777949432277E-3</v>
      </c>
      <c r="P1018" s="23">
        <v>4.0824829046386272E-3</v>
      </c>
      <c r="Q1018" s="23">
        <v>4.0824829046386332E-3</v>
      </c>
      <c r="R1018" s="23">
        <v>5.1639777949432199E-3</v>
      </c>
      <c r="S1018" s="23">
        <v>8.9442719099991543E-3</v>
      </c>
      <c r="T1018" s="23">
        <v>2.9864422458504461E-3</v>
      </c>
      <c r="U1018" s="23">
        <v>0.37532548725628351</v>
      </c>
      <c r="V1018" s="23">
        <v>1.5055453054181621E-2</v>
      </c>
      <c r="W1018" s="23">
        <v>1.5202354861220293E-17</v>
      </c>
      <c r="X1018" s="23">
        <v>5.1639777949432199E-3</v>
      </c>
      <c r="Y1018" s="23">
        <v>5.1639777949432199E-3</v>
      </c>
      <c r="Z1018" s="23">
        <v>4.082482904638628E-3</v>
      </c>
      <c r="AA1018" s="149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29"/>
      <c r="B1019" s="3" t="s">
        <v>86</v>
      </c>
      <c r="C1019" s="28"/>
      <c r="D1019" s="13">
        <v>0.15096475722993463</v>
      </c>
      <c r="E1019" s="13">
        <v>4.4262666813799034E-2</v>
      </c>
      <c r="F1019" s="13">
        <v>9.2329231831084727E-2</v>
      </c>
      <c r="G1019" s="13" t="s">
        <v>687</v>
      </c>
      <c r="H1019" s="13" t="s">
        <v>687</v>
      </c>
      <c r="I1019" s="13">
        <v>3.1811555101080261E-2</v>
      </c>
      <c r="J1019" s="13">
        <v>4.5564509955381353E-2</v>
      </c>
      <c r="K1019" s="13">
        <v>4.7543535960573563E-2</v>
      </c>
      <c r="L1019" s="13">
        <v>4.151677530140984E-2</v>
      </c>
      <c r="M1019" s="13">
        <v>6.4460256389031051E-2</v>
      </c>
      <c r="N1019" s="13">
        <v>5.3136893132405667E-2</v>
      </c>
      <c r="O1019" s="13">
        <v>5.5328333517248876E-2</v>
      </c>
      <c r="P1019" s="13">
        <v>3.7684457581279633E-2</v>
      </c>
      <c r="Q1019" s="13">
        <v>4.1516775301409833E-2</v>
      </c>
      <c r="R1019" s="13">
        <v>4.9973978660740839E-2</v>
      </c>
      <c r="S1019" s="13">
        <v>8.131156281817413E-2</v>
      </c>
      <c r="T1019" s="13">
        <v>2.1654495359447024E-2</v>
      </c>
      <c r="U1019" s="13">
        <v>1.4401852861006434</v>
      </c>
      <c r="V1019" s="13">
        <v>0.28228974476590535</v>
      </c>
      <c r="W1019" s="13">
        <v>1.5202354861220294E-16</v>
      </c>
      <c r="X1019" s="13">
        <v>4.5564509955381353E-2</v>
      </c>
      <c r="Y1019" s="13">
        <v>4.5564509955381347E-2</v>
      </c>
      <c r="Z1019" s="13">
        <v>3.768445758127964E-2</v>
      </c>
      <c r="AA1019" s="149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29"/>
      <c r="B1020" s="3" t="s">
        <v>272</v>
      </c>
      <c r="C1020" s="28"/>
      <c r="D1020" s="13">
        <v>6.0178241435112412E-2</v>
      </c>
      <c r="E1020" s="13">
        <v>2.871309465646732E-3</v>
      </c>
      <c r="F1020" s="13">
        <v>0.10579333325519347</v>
      </c>
      <c r="G1020" s="13" t="s">
        <v>687</v>
      </c>
      <c r="H1020" s="13" t="s">
        <v>687</v>
      </c>
      <c r="I1020" s="13">
        <v>0.10315844041221145</v>
      </c>
      <c r="J1020" s="13">
        <v>-2.5782156519085997E-2</v>
      </c>
      <c r="K1020" s="13">
        <v>0.36103963427480656</v>
      </c>
      <c r="L1020" s="13">
        <v>-0.15472275345038344</v>
      </c>
      <c r="M1020" s="13">
        <v>8.8831707419845252E-2</v>
      </c>
      <c r="N1020" s="13">
        <v>0.21777230435114281</v>
      </c>
      <c r="O1020" s="13">
        <v>-0.1977029524274827</v>
      </c>
      <c r="P1020" s="13">
        <v>-6.8762355496185146E-2</v>
      </c>
      <c r="Q1020" s="13">
        <v>-0.15472275345038344</v>
      </c>
      <c r="R1020" s="13">
        <v>-0.11174255447328429</v>
      </c>
      <c r="S1020" s="13">
        <v>-5.4435622503818726E-2</v>
      </c>
      <c r="T1020" s="13">
        <v>0.18550794954701555</v>
      </c>
      <c r="U1020" s="13">
        <v>1.240206767717865</v>
      </c>
      <c r="V1020" s="13">
        <v>-0.54154454424427567</v>
      </c>
      <c r="W1020" s="13">
        <v>-0.14039602045801713</v>
      </c>
      <c r="X1020" s="13">
        <v>-2.5782156519085997E-2</v>
      </c>
      <c r="Y1020" s="13">
        <v>-2.5782156519085886E-2</v>
      </c>
      <c r="Z1020" s="13">
        <v>-6.8762355496185146E-2</v>
      </c>
      <c r="AA1020" s="149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29"/>
      <c r="B1021" s="45" t="s">
        <v>273</v>
      </c>
      <c r="C1021" s="46"/>
      <c r="D1021" s="44">
        <v>0.45</v>
      </c>
      <c r="E1021" s="44">
        <v>0.15</v>
      </c>
      <c r="F1021" s="44">
        <v>0.69</v>
      </c>
      <c r="G1021" s="44">
        <v>219.67</v>
      </c>
      <c r="H1021" s="44">
        <v>107.29</v>
      </c>
      <c r="I1021" s="44">
        <v>0.67</v>
      </c>
      <c r="J1021" s="44">
        <v>0</v>
      </c>
      <c r="K1021" s="44">
        <v>2.02</v>
      </c>
      <c r="L1021" s="44">
        <v>0.67</v>
      </c>
      <c r="M1021" s="44">
        <v>0.6</v>
      </c>
      <c r="N1021" s="44">
        <v>1.27</v>
      </c>
      <c r="O1021" s="44">
        <v>0.9</v>
      </c>
      <c r="P1021" s="44">
        <v>0.22</v>
      </c>
      <c r="Q1021" s="44">
        <v>0.67</v>
      </c>
      <c r="R1021" s="44">
        <v>0.45</v>
      </c>
      <c r="S1021" s="44">
        <v>0.15</v>
      </c>
      <c r="T1021" s="44">
        <v>1.1000000000000001</v>
      </c>
      <c r="U1021" s="44">
        <v>6.62</v>
      </c>
      <c r="V1021" s="44">
        <v>2.7</v>
      </c>
      <c r="W1021" s="44">
        <v>0.6</v>
      </c>
      <c r="X1021" s="44">
        <v>0</v>
      </c>
      <c r="Y1021" s="44">
        <v>0</v>
      </c>
      <c r="Z1021" s="44">
        <v>0.22</v>
      </c>
      <c r="AA1021" s="149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B1022" s="3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BM1022" s="55"/>
    </row>
    <row r="1023" spans="1:65" ht="15">
      <c r="B1023" s="8" t="s">
        <v>600</v>
      </c>
      <c r="BM1023" s="27" t="s">
        <v>275</v>
      </c>
    </row>
    <row r="1024" spans="1:65" ht="15">
      <c r="A1024" s="24" t="s">
        <v>64</v>
      </c>
      <c r="B1024" s="18" t="s">
        <v>110</v>
      </c>
      <c r="C1024" s="15" t="s">
        <v>111</v>
      </c>
      <c r="D1024" s="16" t="s">
        <v>234</v>
      </c>
      <c r="E1024" s="17" t="s">
        <v>234</v>
      </c>
      <c r="F1024" s="17" t="s">
        <v>234</v>
      </c>
      <c r="G1024" s="149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7">
        <v>1</v>
      </c>
    </row>
    <row r="1025" spans="1:65">
      <c r="A1025" s="29"/>
      <c r="B1025" s="19" t="s">
        <v>235</v>
      </c>
      <c r="C1025" s="9" t="s">
        <v>235</v>
      </c>
      <c r="D1025" s="147" t="s">
        <v>238</v>
      </c>
      <c r="E1025" s="148" t="s">
        <v>239</v>
      </c>
      <c r="F1025" s="148" t="s">
        <v>242</v>
      </c>
      <c r="G1025" s="149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7" t="s">
        <v>3</v>
      </c>
    </row>
    <row r="1026" spans="1:65">
      <c r="A1026" s="29"/>
      <c r="B1026" s="19"/>
      <c r="C1026" s="9"/>
      <c r="D1026" s="10" t="s">
        <v>276</v>
      </c>
      <c r="E1026" s="11" t="s">
        <v>276</v>
      </c>
      <c r="F1026" s="11" t="s">
        <v>278</v>
      </c>
      <c r="G1026" s="149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7">
        <v>3</v>
      </c>
    </row>
    <row r="1027" spans="1:65">
      <c r="A1027" s="29"/>
      <c r="B1027" s="19"/>
      <c r="C1027" s="9"/>
      <c r="D1027" s="25" t="s">
        <v>116</v>
      </c>
      <c r="E1027" s="25" t="s">
        <v>306</v>
      </c>
      <c r="F1027" s="25" t="s">
        <v>305</v>
      </c>
      <c r="G1027" s="149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7">
        <v>3</v>
      </c>
    </row>
    <row r="1028" spans="1:65">
      <c r="A1028" s="29"/>
      <c r="B1028" s="18">
        <v>1</v>
      </c>
      <c r="C1028" s="14">
        <v>1</v>
      </c>
      <c r="D1028" s="200">
        <v>6.2E-2</v>
      </c>
      <c r="E1028" s="200">
        <v>6.2704220910639083E-2</v>
      </c>
      <c r="F1028" s="207" t="s">
        <v>104</v>
      </c>
      <c r="G1028" s="201"/>
      <c r="H1028" s="202"/>
      <c r="I1028" s="202"/>
      <c r="J1028" s="202"/>
      <c r="K1028" s="202"/>
      <c r="L1028" s="202"/>
      <c r="M1028" s="202"/>
      <c r="N1028" s="202"/>
      <c r="O1028" s="202"/>
      <c r="P1028" s="202"/>
      <c r="Q1028" s="202"/>
      <c r="R1028" s="202"/>
      <c r="S1028" s="202"/>
      <c r="T1028" s="202"/>
      <c r="U1028" s="202"/>
      <c r="V1028" s="202"/>
      <c r="W1028" s="202"/>
      <c r="X1028" s="202"/>
      <c r="Y1028" s="202"/>
      <c r="Z1028" s="202"/>
      <c r="AA1028" s="202"/>
      <c r="AB1028" s="202"/>
      <c r="AC1028" s="202"/>
      <c r="AD1028" s="202"/>
      <c r="AE1028" s="202"/>
      <c r="AF1028" s="202"/>
      <c r="AG1028" s="202"/>
      <c r="AH1028" s="202"/>
      <c r="AI1028" s="202"/>
      <c r="AJ1028" s="202"/>
      <c r="AK1028" s="202"/>
      <c r="AL1028" s="202"/>
      <c r="AM1028" s="202"/>
      <c r="AN1028" s="202"/>
      <c r="AO1028" s="202"/>
      <c r="AP1028" s="202"/>
      <c r="AQ1028" s="202"/>
      <c r="AR1028" s="202"/>
      <c r="AS1028" s="202"/>
      <c r="AT1028" s="202"/>
      <c r="AU1028" s="202"/>
      <c r="AV1028" s="202"/>
      <c r="AW1028" s="202"/>
      <c r="AX1028" s="202"/>
      <c r="AY1028" s="202"/>
      <c r="AZ1028" s="202"/>
      <c r="BA1028" s="202"/>
      <c r="BB1028" s="202"/>
      <c r="BC1028" s="202"/>
      <c r="BD1028" s="202"/>
      <c r="BE1028" s="202"/>
      <c r="BF1028" s="202"/>
      <c r="BG1028" s="202"/>
      <c r="BH1028" s="202"/>
      <c r="BI1028" s="202"/>
      <c r="BJ1028" s="202"/>
      <c r="BK1028" s="202"/>
      <c r="BL1028" s="202"/>
      <c r="BM1028" s="203">
        <v>1</v>
      </c>
    </row>
    <row r="1029" spans="1:65">
      <c r="A1029" s="29"/>
      <c r="B1029" s="19">
        <v>1</v>
      </c>
      <c r="C1029" s="9">
        <v>2</v>
      </c>
      <c r="D1029" s="23">
        <v>6.1000000000000006E-2</v>
      </c>
      <c r="E1029" s="23">
        <v>5.9373860165456246E-2</v>
      </c>
      <c r="F1029" s="208" t="s">
        <v>104</v>
      </c>
      <c r="G1029" s="201"/>
      <c r="H1029" s="202"/>
      <c r="I1029" s="202"/>
      <c r="J1029" s="202"/>
      <c r="K1029" s="202"/>
      <c r="L1029" s="202"/>
      <c r="M1029" s="202"/>
      <c r="N1029" s="202"/>
      <c r="O1029" s="202"/>
      <c r="P1029" s="202"/>
      <c r="Q1029" s="202"/>
      <c r="R1029" s="202"/>
      <c r="S1029" s="202"/>
      <c r="T1029" s="202"/>
      <c r="U1029" s="202"/>
      <c r="V1029" s="202"/>
      <c r="W1029" s="202"/>
      <c r="X1029" s="202"/>
      <c r="Y1029" s="202"/>
      <c r="Z1029" s="202"/>
      <c r="AA1029" s="202"/>
      <c r="AB1029" s="202"/>
      <c r="AC1029" s="202"/>
      <c r="AD1029" s="202"/>
      <c r="AE1029" s="202"/>
      <c r="AF1029" s="202"/>
      <c r="AG1029" s="202"/>
      <c r="AH1029" s="202"/>
      <c r="AI1029" s="202"/>
      <c r="AJ1029" s="202"/>
      <c r="AK1029" s="202"/>
      <c r="AL1029" s="202"/>
      <c r="AM1029" s="202"/>
      <c r="AN1029" s="202"/>
      <c r="AO1029" s="202"/>
      <c r="AP1029" s="202"/>
      <c r="AQ1029" s="202"/>
      <c r="AR1029" s="202"/>
      <c r="AS1029" s="202"/>
      <c r="AT1029" s="202"/>
      <c r="AU1029" s="202"/>
      <c r="AV1029" s="202"/>
      <c r="AW1029" s="202"/>
      <c r="AX1029" s="202"/>
      <c r="AY1029" s="202"/>
      <c r="AZ1029" s="202"/>
      <c r="BA1029" s="202"/>
      <c r="BB1029" s="202"/>
      <c r="BC1029" s="202"/>
      <c r="BD1029" s="202"/>
      <c r="BE1029" s="202"/>
      <c r="BF1029" s="202"/>
      <c r="BG1029" s="202"/>
      <c r="BH1029" s="202"/>
      <c r="BI1029" s="202"/>
      <c r="BJ1029" s="202"/>
      <c r="BK1029" s="202"/>
      <c r="BL1029" s="202"/>
      <c r="BM1029" s="203">
        <v>8</v>
      </c>
    </row>
    <row r="1030" spans="1:65">
      <c r="A1030" s="29"/>
      <c r="B1030" s="19">
        <v>1</v>
      </c>
      <c r="C1030" s="9">
        <v>3</v>
      </c>
      <c r="D1030" s="23">
        <v>6.1000000000000006E-2</v>
      </c>
      <c r="E1030" s="23">
        <v>6.411148317497567E-2</v>
      </c>
      <c r="F1030" s="208" t="s">
        <v>104</v>
      </c>
      <c r="G1030" s="201"/>
      <c r="H1030" s="202"/>
      <c r="I1030" s="202"/>
      <c r="J1030" s="202"/>
      <c r="K1030" s="202"/>
      <c r="L1030" s="202"/>
      <c r="M1030" s="202"/>
      <c r="N1030" s="202"/>
      <c r="O1030" s="202"/>
      <c r="P1030" s="202"/>
      <c r="Q1030" s="202"/>
      <c r="R1030" s="202"/>
      <c r="S1030" s="202"/>
      <c r="T1030" s="202"/>
      <c r="U1030" s="202"/>
      <c r="V1030" s="202"/>
      <c r="W1030" s="202"/>
      <c r="X1030" s="202"/>
      <c r="Y1030" s="202"/>
      <c r="Z1030" s="202"/>
      <c r="AA1030" s="202"/>
      <c r="AB1030" s="202"/>
      <c r="AC1030" s="202"/>
      <c r="AD1030" s="202"/>
      <c r="AE1030" s="202"/>
      <c r="AF1030" s="202"/>
      <c r="AG1030" s="202"/>
      <c r="AH1030" s="202"/>
      <c r="AI1030" s="202"/>
      <c r="AJ1030" s="202"/>
      <c r="AK1030" s="202"/>
      <c r="AL1030" s="202"/>
      <c r="AM1030" s="202"/>
      <c r="AN1030" s="202"/>
      <c r="AO1030" s="202"/>
      <c r="AP1030" s="202"/>
      <c r="AQ1030" s="202"/>
      <c r="AR1030" s="202"/>
      <c r="AS1030" s="202"/>
      <c r="AT1030" s="202"/>
      <c r="AU1030" s="202"/>
      <c r="AV1030" s="202"/>
      <c r="AW1030" s="202"/>
      <c r="AX1030" s="202"/>
      <c r="AY1030" s="202"/>
      <c r="AZ1030" s="202"/>
      <c r="BA1030" s="202"/>
      <c r="BB1030" s="202"/>
      <c r="BC1030" s="202"/>
      <c r="BD1030" s="202"/>
      <c r="BE1030" s="202"/>
      <c r="BF1030" s="202"/>
      <c r="BG1030" s="202"/>
      <c r="BH1030" s="202"/>
      <c r="BI1030" s="202"/>
      <c r="BJ1030" s="202"/>
      <c r="BK1030" s="202"/>
      <c r="BL1030" s="202"/>
      <c r="BM1030" s="203">
        <v>16</v>
      </c>
    </row>
    <row r="1031" spans="1:65">
      <c r="A1031" s="29"/>
      <c r="B1031" s="19">
        <v>1</v>
      </c>
      <c r="C1031" s="9">
        <v>4</v>
      </c>
      <c r="D1031" s="23">
        <v>6.3E-2</v>
      </c>
      <c r="E1031" s="23">
        <v>6.3000366715330755E-2</v>
      </c>
      <c r="F1031" s="208" t="s">
        <v>104</v>
      </c>
      <c r="G1031" s="201"/>
      <c r="H1031" s="202"/>
      <c r="I1031" s="202"/>
      <c r="J1031" s="202"/>
      <c r="K1031" s="202"/>
      <c r="L1031" s="202"/>
      <c r="M1031" s="202"/>
      <c r="N1031" s="202"/>
      <c r="O1031" s="202"/>
      <c r="P1031" s="202"/>
      <c r="Q1031" s="202"/>
      <c r="R1031" s="202"/>
      <c r="S1031" s="202"/>
      <c r="T1031" s="202"/>
      <c r="U1031" s="202"/>
      <c r="V1031" s="202"/>
      <c r="W1031" s="202"/>
      <c r="X1031" s="202"/>
      <c r="Y1031" s="202"/>
      <c r="Z1031" s="202"/>
      <c r="AA1031" s="202"/>
      <c r="AB1031" s="202"/>
      <c r="AC1031" s="202"/>
      <c r="AD1031" s="202"/>
      <c r="AE1031" s="202"/>
      <c r="AF1031" s="202"/>
      <c r="AG1031" s="202"/>
      <c r="AH1031" s="202"/>
      <c r="AI1031" s="202"/>
      <c r="AJ1031" s="202"/>
      <c r="AK1031" s="202"/>
      <c r="AL1031" s="202"/>
      <c r="AM1031" s="202"/>
      <c r="AN1031" s="202"/>
      <c r="AO1031" s="202"/>
      <c r="AP1031" s="202"/>
      <c r="AQ1031" s="202"/>
      <c r="AR1031" s="202"/>
      <c r="AS1031" s="202"/>
      <c r="AT1031" s="202"/>
      <c r="AU1031" s="202"/>
      <c r="AV1031" s="202"/>
      <c r="AW1031" s="202"/>
      <c r="AX1031" s="202"/>
      <c r="AY1031" s="202"/>
      <c r="AZ1031" s="202"/>
      <c r="BA1031" s="202"/>
      <c r="BB1031" s="202"/>
      <c r="BC1031" s="202"/>
      <c r="BD1031" s="202"/>
      <c r="BE1031" s="202"/>
      <c r="BF1031" s="202"/>
      <c r="BG1031" s="202"/>
      <c r="BH1031" s="202"/>
      <c r="BI1031" s="202"/>
      <c r="BJ1031" s="202"/>
      <c r="BK1031" s="202"/>
      <c r="BL1031" s="202"/>
      <c r="BM1031" s="203">
        <v>6.1474456289677598E-2</v>
      </c>
    </row>
    <row r="1032" spans="1:65">
      <c r="A1032" s="29"/>
      <c r="B1032" s="19">
        <v>1</v>
      </c>
      <c r="C1032" s="9">
        <v>5</v>
      </c>
      <c r="D1032" s="23">
        <v>6.2E-2</v>
      </c>
      <c r="E1032" s="23">
        <v>6.0090337717776075E-2</v>
      </c>
      <c r="F1032" s="208" t="s">
        <v>104</v>
      </c>
      <c r="G1032" s="201"/>
      <c r="H1032" s="202"/>
      <c r="I1032" s="202"/>
      <c r="J1032" s="202"/>
      <c r="K1032" s="202"/>
      <c r="L1032" s="202"/>
      <c r="M1032" s="202"/>
      <c r="N1032" s="202"/>
      <c r="O1032" s="202"/>
      <c r="P1032" s="202"/>
      <c r="Q1032" s="202"/>
      <c r="R1032" s="202"/>
      <c r="S1032" s="202"/>
      <c r="T1032" s="202"/>
      <c r="U1032" s="202"/>
      <c r="V1032" s="202"/>
      <c r="W1032" s="202"/>
      <c r="X1032" s="202"/>
      <c r="Y1032" s="202"/>
      <c r="Z1032" s="202"/>
      <c r="AA1032" s="202"/>
      <c r="AB1032" s="202"/>
      <c r="AC1032" s="202"/>
      <c r="AD1032" s="202"/>
      <c r="AE1032" s="202"/>
      <c r="AF1032" s="202"/>
      <c r="AG1032" s="202"/>
      <c r="AH1032" s="202"/>
      <c r="AI1032" s="202"/>
      <c r="AJ1032" s="202"/>
      <c r="AK1032" s="202"/>
      <c r="AL1032" s="202"/>
      <c r="AM1032" s="202"/>
      <c r="AN1032" s="202"/>
      <c r="AO1032" s="202"/>
      <c r="AP1032" s="202"/>
      <c r="AQ1032" s="202"/>
      <c r="AR1032" s="202"/>
      <c r="AS1032" s="202"/>
      <c r="AT1032" s="202"/>
      <c r="AU1032" s="202"/>
      <c r="AV1032" s="202"/>
      <c r="AW1032" s="202"/>
      <c r="AX1032" s="202"/>
      <c r="AY1032" s="202"/>
      <c r="AZ1032" s="202"/>
      <c r="BA1032" s="202"/>
      <c r="BB1032" s="202"/>
      <c r="BC1032" s="202"/>
      <c r="BD1032" s="202"/>
      <c r="BE1032" s="202"/>
      <c r="BF1032" s="202"/>
      <c r="BG1032" s="202"/>
      <c r="BH1032" s="202"/>
      <c r="BI1032" s="202"/>
      <c r="BJ1032" s="202"/>
      <c r="BK1032" s="202"/>
      <c r="BL1032" s="202"/>
      <c r="BM1032" s="203">
        <v>14</v>
      </c>
    </row>
    <row r="1033" spans="1:65">
      <c r="A1033" s="29"/>
      <c r="B1033" s="19">
        <v>1</v>
      </c>
      <c r="C1033" s="9">
        <v>6</v>
      </c>
      <c r="D1033" s="23">
        <v>0.06</v>
      </c>
      <c r="E1033" s="23">
        <v>5.9413206791953367E-2</v>
      </c>
      <c r="F1033" s="208" t="s">
        <v>104</v>
      </c>
      <c r="G1033" s="201"/>
      <c r="H1033" s="202"/>
      <c r="I1033" s="202"/>
      <c r="J1033" s="202"/>
      <c r="K1033" s="202"/>
      <c r="L1033" s="202"/>
      <c r="M1033" s="202"/>
      <c r="N1033" s="202"/>
      <c r="O1033" s="202"/>
      <c r="P1033" s="202"/>
      <c r="Q1033" s="202"/>
      <c r="R1033" s="202"/>
      <c r="S1033" s="202"/>
      <c r="T1033" s="202"/>
      <c r="U1033" s="202"/>
      <c r="V1033" s="202"/>
      <c r="W1033" s="202"/>
      <c r="X1033" s="202"/>
      <c r="Y1033" s="202"/>
      <c r="Z1033" s="202"/>
      <c r="AA1033" s="202"/>
      <c r="AB1033" s="202"/>
      <c r="AC1033" s="202"/>
      <c r="AD1033" s="202"/>
      <c r="AE1033" s="202"/>
      <c r="AF1033" s="202"/>
      <c r="AG1033" s="202"/>
      <c r="AH1033" s="202"/>
      <c r="AI1033" s="202"/>
      <c r="AJ1033" s="202"/>
      <c r="AK1033" s="202"/>
      <c r="AL1033" s="202"/>
      <c r="AM1033" s="202"/>
      <c r="AN1033" s="202"/>
      <c r="AO1033" s="202"/>
      <c r="AP1033" s="202"/>
      <c r="AQ1033" s="202"/>
      <c r="AR1033" s="202"/>
      <c r="AS1033" s="202"/>
      <c r="AT1033" s="202"/>
      <c r="AU1033" s="202"/>
      <c r="AV1033" s="202"/>
      <c r="AW1033" s="202"/>
      <c r="AX1033" s="202"/>
      <c r="AY1033" s="202"/>
      <c r="AZ1033" s="202"/>
      <c r="BA1033" s="202"/>
      <c r="BB1033" s="202"/>
      <c r="BC1033" s="202"/>
      <c r="BD1033" s="202"/>
      <c r="BE1033" s="202"/>
      <c r="BF1033" s="202"/>
      <c r="BG1033" s="202"/>
      <c r="BH1033" s="202"/>
      <c r="BI1033" s="202"/>
      <c r="BJ1033" s="202"/>
      <c r="BK1033" s="202"/>
      <c r="BL1033" s="202"/>
      <c r="BM1033" s="56"/>
    </row>
    <row r="1034" spans="1:65">
      <c r="A1034" s="29"/>
      <c r="B1034" s="20" t="s">
        <v>269</v>
      </c>
      <c r="C1034" s="12"/>
      <c r="D1034" s="206">
        <v>6.1499999999999999E-2</v>
      </c>
      <c r="E1034" s="206">
        <v>6.1448912579355197E-2</v>
      </c>
      <c r="F1034" s="206" t="s">
        <v>687</v>
      </c>
      <c r="G1034" s="201"/>
      <c r="H1034" s="202"/>
      <c r="I1034" s="202"/>
      <c r="J1034" s="202"/>
      <c r="K1034" s="202"/>
      <c r="L1034" s="202"/>
      <c r="M1034" s="202"/>
      <c r="N1034" s="202"/>
      <c r="O1034" s="202"/>
      <c r="P1034" s="202"/>
      <c r="Q1034" s="202"/>
      <c r="R1034" s="202"/>
      <c r="S1034" s="202"/>
      <c r="T1034" s="202"/>
      <c r="U1034" s="202"/>
      <c r="V1034" s="202"/>
      <c r="W1034" s="202"/>
      <c r="X1034" s="202"/>
      <c r="Y1034" s="202"/>
      <c r="Z1034" s="202"/>
      <c r="AA1034" s="202"/>
      <c r="AB1034" s="202"/>
      <c r="AC1034" s="202"/>
      <c r="AD1034" s="202"/>
      <c r="AE1034" s="202"/>
      <c r="AF1034" s="202"/>
      <c r="AG1034" s="202"/>
      <c r="AH1034" s="202"/>
      <c r="AI1034" s="202"/>
      <c r="AJ1034" s="202"/>
      <c r="AK1034" s="202"/>
      <c r="AL1034" s="202"/>
      <c r="AM1034" s="202"/>
      <c r="AN1034" s="202"/>
      <c r="AO1034" s="202"/>
      <c r="AP1034" s="202"/>
      <c r="AQ1034" s="202"/>
      <c r="AR1034" s="202"/>
      <c r="AS1034" s="202"/>
      <c r="AT1034" s="202"/>
      <c r="AU1034" s="202"/>
      <c r="AV1034" s="202"/>
      <c r="AW1034" s="202"/>
      <c r="AX1034" s="202"/>
      <c r="AY1034" s="202"/>
      <c r="AZ1034" s="202"/>
      <c r="BA1034" s="202"/>
      <c r="BB1034" s="202"/>
      <c r="BC1034" s="202"/>
      <c r="BD1034" s="202"/>
      <c r="BE1034" s="202"/>
      <c r="BF1034" s="202"/>
      <c r="BG1034" s="202"/>
      <c r="BH1034" s="202"/>
      <c r="BI1034" s="202"/>
      <c r="BJ1034" s="202"/>
      <c r="BK1034" s="202"/>
      <c r="BL1034" s="202"/>
      <c r="BM1034" s="56"/>
    </row>
    <row r="1035" spans="1:65">
      <c r="A1035" s="29"/>
      <c r="B1035" s="3" t="s">
        <v>270</v>
      </c>
      <c r="C1035" s="28"/>
      <c r="D1035" s="23">
        <v>6.1499999999999999E-2</v>
      </c>
      <c r="E1035" s="23">
        <v>6.1397279314207576E-2</v>
      </c>
      <c r="F1035" s="23" t="s">
        <v>687</v>
      </c>
      <c r="G1035" s="201"/>
      <c r="H1035" s="202"/>
      <c r="I1035" s="202"/>
      <c r="J1035" s="202"/>
      <c r="K1035" s="202"/>
      <c r="L1035" s="202"/>
      <c r="M1035" s="202"/>
      <c r="N1035" s="202"/>
      <c r="O1035" s="202"/>
      <c r="P1035" s="202"/>
      <c r="Q1035" s="202"/>
      <c r="R1035" s="202"/>
      <c r="S1035" s="202"/>
      <c r="T1035" s="202"/>
      <c r="U1035" s="202"/>
      <c r="V1035" s="202"/>
      <c r="W1035" s="202"/>
      <c r="X1035" s="202"/>
      <c r="Y1035" s="202"/>
      <c r="Z1035" s="202"/>
      <c r="AA1035" s="202"/>
      <c r="AB1035" s="202"/>
      <c r="AC1035" s="202"/>
      <c r="AD1035" s="202"/>
      <c r="AE1035" s="202"/>
      <c r="AF1035" s="202"/>
      <c r="AG1035" s="202"/>
      <c r="AH1035" s="202"/>
      <c r="AI1035" s="202"/>
      <c r="AJ1035" s="202"/>
      <c r="AK1035" s="202"/>
      <c r="AL1035" s="202"/>
      <c r="AM1035" s="202"/>
      <c r="AN1035" s="202"/>
      <c r="AO1035" s="202"/>
      <c r="AP1035" s="202"/>
      <c r="AQ1035" s="202"/>
      <c r="AR1035" s="202"/>
      <c r="AS1035" s="202"/>
      <c r="AT1035" s="202"/>
      <c r="AU1035" s="202"/>
      <c r="AV1035" s="202"/>
      <c r="AW1035" s="202"/>
      <c r="AX1035" s="202"/>
      <c r="AY1035" s="202"/>
      <c r="AZ1035" s="202"/>
      <c r="BA1035" s="202"/>
      <c r="BB1035" s="202"/>
      <c r="BC1035" s="202"/>
      <c r="BD1035" s="202"/>
      <c r="BE1035" s="202"/>
      <c r="BF1035" s="202"/>
      <c r="BG1035" s="202"/>
      <c r="BH1035" s="202"/>
      <c r="BI1035" s="202"/>
      <c r="BJ1035" s="202"/>
      <c r="BK1035" s="202"/>
      <c r="BL1035" s="202"/>
      <c r="BM1035" s="56"/>
    </row>
    <row r="1036" spans="1:65">
      <c r="A1036" s="29"/>
      <c r="B1036" s="3" t="s">
        <v>271</v>
      </c>
      <c r="C1036" s="28"/>
      <c r="D1036" s="23">
        <v>1.0488088481701511E-3</v>
      </c>
      <c r="E1036" s="23">
        <v>2.0672569916240723E-3</v>
      </c>
      <c r="F1036" s="23" t="s">
        <v>687</v>
      </c>
      <c r="G1036" s="201"/>
      <c r="H1036" s="202"/>
      <c r="I1036" s="202"/>
      <c r="J1036" s="202"/>
      <c r="K1036" s="202"/>
      <c r="L1036" s="202"/>
      <c r="M1036" s="202"/>
      <c r="N1036" s="202"/>
      <c r="O1036" s="202"/>
      <c r="P1036" s="202"/>
      <c r="Q1036" s="202"/>
      <c r="R1036" s="202"/>
      <c r="S1036" s="202"/>
      <c r="T1036" s="202"/>
      <c r="U1036" s="202"/>
      <c r="V1036" s="202"/>
      <c r="W1036" s="202"/>
      <c r="X1036" s="202"/>
      <c r="Y1036" s="202"/>
      <c r="Z1036" s="202"/>
      <c r="AA1036" s="202"/>
      <c r="AB1036" s="202"/>
      <c r="AC1036" s="202"/>
      <c r="AD1036" s="202"/>
      <c r="AE1036" s="202"/>
      <c r="AF1036" s="202"/>
      <c r="AG1036" s="202"/>
      <c r="AH1036" s="202"/>
      <c r="AI1036" s="202"/>
      <c r="AJ1036" s="202"/>
      <c r="AK1036" s="202"/>
      <c r="AL1036" s="202"/>
      <c r="AM1036" s="202"/>
      <c r="AN1036" s="202"/>
      <c r="AO1036" s="202"/>
      <c r="AP1036" s="202"/>
      <c r="AQ1036" s="202"/>
      <c r="AR1036" s="202"/>
      <c r="AS1036" s="202"/>
      <c r="AT1036" s="202"/>
      <c r="AU1036" s="202"/>
      <c r="AV1036" s="202"/>
      <c r="AW1036" s="202"/>
      <c r="AX1036" s="202"/>
      <c r="AY1036" s="202"/>
      <c r="AZ1036" s="202"/>
      <c r="BA1036" s="202"/>
      <c r="BB1036" s="202"/>
      <c r="BC1036" s="202"/>
      <c r="BD1036" s="202"/>
      <c r="BE1036" s="202"/>
      <c r="BF1036" s="202"/>
      <c r="BG1036" s="202"/>
      <c r="BH1036" s="202"/>
      <c r="BI1036" s="202"/>
      <c r="BJ1036" s="202"/>
      <c r="BK1036" s="202"/>
      <c r="BL1036" s="202"/>
      <c r="BM1036" s="56"/>
    </row>
    <row r="1037" spans="1:65">
      <c r="A1037" s="29"/>
      <c r="B1037" s="3" t="s">
        <v>86</v>
      </c>
      <c r="C1037" s="28"/>
      <c r="D1037" s="13">
        <v>1.7053802409270749E-2</v>
      </c>
      <c r="E1037" s="13">
        <v>3.3641880789255861E-2</v>
      </c>
      <c r="F1037" s="13" t="s">
        <v>687</v>
      </c>
      <c r="G1037" s="149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29"/>
      <c r="B1038" s="3" t="s">
        <v>272</v>
      </c>
      <c r="C1038" s="28"/>
      <c r="D1038" s="13">
        <v>4.1551746634471698E-4</v>
      </c>
      <c r="E1038" s="13">
        <v>-4.1551746634460596E-4</v>
      </c>
      <c r="F1038" s="13" t="s">
        <v>687</v>
      </c>
      <c r="G1038" s="149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A1039" s="29"/>
      <c r="B1039" s="45" t="s">
        <v>273</v>
      </c>
      <c r="C1039" s="46"/>
      <c r="D1039" s="44">
        <v>0.67</v>
      </c>
      <c r="E1039" s="44">
        <v>0</v>
      </c>
      <c r="F1039" s="44">
        <v>151.12</v>
      </c>
      <c r="G1039" s="149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B1040" s="30"/>
      <c r="C1040" s="20"/>
      <c r="D1040" s="20"/>
      <c r="E1040" s="20"/>
      <c r="F1040" s="20"/>
      <c r="BM1040" s="55"/>
    </row>
    <row r="1041" spans="1:65" ht="15">
      <c r="B1041" s="8" t="s">
        <v>601</v>
      </c>
      <c r="BM1041" s="27" t="s">
        <v>66</v>
      </c>
    </row>
    <row r="1042" spans="1:65" ht="15">
      <c r="A1042" s="24" t="s">
        <v>32</v>
      </c>
      <c r="B1042" s="18" t="s">
        <v>110</v>
      </c>
      <c r="C1042" s="15" t="s">
        <v>111</v>
      </c>
      <c r="D1042" s="16" t="s">
        <v>234</v>
      </c>
      <c r="E1042" s="17" t="s">
        <v>234</v>
      </c>
      <c r="F1042" s="17" t="s">
        <v>234</v>
      </c>
      <c r="G1042" s="17" t="s">
        <v>234</v>
      </c>
      <c r="H1042" s="17" t="s">
        <v>234</v>
      </c>
      <c r="I1042" s="17" t="s">
        <v>234</v>
      </c>
      <c r="J1042" s="17" t="s">
        <v>234</v>
      </c>
      <c r="K1042" s="17" t="s">
        <v>234</v>
      </c>
      <c r="L1042" s="17" t="s">
        <v>234</v>
      </c>
      <c r="M1042" s="17" t="s">
        <v>234</v>
      </c>
      <c r="N1042" s="17" t="s">
        <v>234</v>
      </c>
      <c r="O1042" s="17" t="s">
        <v>234</v>
      </c>
      <c r="P1042" s="17" t="s">
        <v>234</v>
      </c>
      <c r="Q1042" s="17" t="s">
        <v>234</v>
      </c>
      <c r="R1042" s="17" t="s">
        <v>234</v>
      </c>
      <c r="S1042" s="17" t="s">
        <v>234</v>
      </c>
      <c r="T1042" s="17" t="s">
        <v>234</v>
      </c>
      <c r="U1042" s="17" t="s">
        <v>234</v>
      </c>
      <c r="V1042" s="17" t="s">
        <v>234</v>
      </c>
      <c r="W1042" s="17" t="s">
        <v>234</v>
      </c>
      <c r="X1042" s="17" t="s">
        <v>234</v>
      </c>
      <c r="Y1042" s="17" t="s">
        <v>234</v>
      </c>
      <c r="Z1042" s="149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7">
        <v>1</v>
      </c>
    </row>
    <row r="1043" spans="1:65">
      <c r="A1043" s="29"/>
      <c r="B1043" s="19" t="s">
        <v>235</v>
      </c>
      <c r="C1043" s="9" t="s">
        <v>235</v>
      </c>
      <c r="D1043" s="147" t="s">
        <v>237</v>
      </c>
      <c r="E1043" s="148" t="s">
        <v>238</v>
      </c>
      <c r="F1043" s="148" t="s">
        <v>239</v>
      </c>
      <c r="G1043" s="148" t="s">
        <v>242</v>
      </c>
      <c r="H1043" s="148" t="s">
        <v>243</v>
      </c>
      <c r="I1043" s="148" t="s">
        <v>244</v>
      </c>
      <c r="J1043" s="148" t="s">
        <v>247</v>
      </c>
      <c r="K1043" s="148" t="s">
        <v>248</v>
      </c>
      <c r="L1043" s="148" t="s">
        <v>249</v>
      </c>
      <c r="M1043" s="148" t="s">
        <v>250</v>
      </c>
      <c r="N1043" s="148" t="s">
        <v>251</v>
      </c>
      <c r="O1043" s="148" t="s">
        <v>252</v>
      </c>
      <c r="P1043" s="148" t="s">
        <v>253</v>
      </c>
      <c r="Q1043" s="148" t="s">
        <v>254</v>
      </c>
      <c r="R1043" s="148" t="s">
        <v>255</v>
      </c>
      <c r="S1043" s="148" t="s">
        <v>256</v>
      </c>
      <c r="T1043" s="148" t="s">
        <v>257</v>
      </c>
      <c r="U1043" s="148" t="s">
        <v>259</v>
      </c>
      <c r="V1043" s="148" t="s">
        <v>260</v>
      </c>
      <c r="W1043" s="148" t="s">
        <v>261</v>
      </c>
      <c r="X1043" s="148" t="s">
        <v>262</v>
      </c>
      <c r="Y1043" s="148" t="s">
        <v>263</v>
      </c>
      <c r="Z1043" s="149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7" t="s">
        <v>3</v>
      </c>
    </row>
    <row r="1044" spans="1:65">
      <c r="A1044" s="29"/>
      <c r="B1044" s="19"/>
      <c r="C1044" s="9"/>
      <c r="D1044" s="10" t="s">
        <v>276</v>
      </c>
      <c r="E1044" s="11" t="s">
        <v>276</v>
      </c>
      <c r="F1044" s="11" t="s">
        <v>276</v>
      </c>
      <c r="G1044" s="11" t="s">
        <v>278</v>
      </c>
      <c r="H1044" s="11" t="s">
        <v>276</v>
      </c>
      <c r="I1044" s="11" t="s">
        <v>278</v>
      </c>
      <c r="J1044" s="11" t="s">
        <v>278</v>
      </c>
      <c r="K1044" s="11" t="s">
        <v>278</v>
      </c>
      <c r="L1044" s="11" t="s">
        <v>278</v>
      </c>
      <c r="M1044" s="11" t="s">
        <v>276</v>
      </c>
      <c r="N1044" s="11" t="s">
        <v>276</v>
      </c>
      <c r="O1044" s="11" t="s">
        <v>276</v>
      </c>
      <c r="P1044" s="11" t="s">
        <v>276</v>
      </c>
      <c r="Q1044" s="11" t="s">
        <v>276</v>
      </c>
      <c r="R1044" s="11" t="s">
        <v>278</v>
      </c>
      <c r="S1044" s="11" t="s">
        <v>278</v>
      </c>
      <c r="T1044" s="11" t="s">
        <v>276</v>
      </c>
      <c r="U1044" s="11" t="s">
        <v>276</v>
      </c>
      <c r="V1044" s="11" t="s">
        <v>278</v>
      </c>
      <c r="W1044" s="11" t="s">
        <v>278</v>
      </c>
      <c r="X1044" s="11" t="s">
        <v>276</v>
      </c>
      <c r="Y1044" s="11" t="s">
        <v>276</v>
      </c>
      <c r="Z1044" s="149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7">
        <v>2</v>
      </c>
    </row>
    <row r="1045" spans="1:65">
      <c r="A1045" s="29"/>
      <c r="B1045" s="19"/>
      <c r="C1045" s="9"/>
      <c r="D1045" s="25" t="s">
        <v>305</v>
      </c>
      <c r="E1045" s="25" t="s">
        <v>116</v>
      </c>
      <c r="F1045" s="25" t="s">
        <v>306</v>
      </c>
      <c r="G1045" s="25" t="s">
        <v>305</v>
      </c>
      <c r="H1045" s="25" t="s">
        <v>308</v>
      </c>
      <c r="I1045" s="25" t="s">
        <v>307</v>
      </c>
      <c r="J1045" s="25" t="s">
        <v>308</v>
      </c>
      <c r="K1045" s="25" t="s">
        <v>308</v>
      </c>
      <c r="L1045" s="25" t="s">
        <v>306</v>
      </c>
      <c r="M1045" s="25" t="s">
        <v>305</v>
      </c>
      <c r="N1045" s="25" t="s">
        <v>305</v>
      </c>
      <c r="O1045" s="25" t="s">
        <v>305</v>
      </c>
      <c r="P1045" s="25" t="s">
        <v>305</v>
      </c>
      <c r="Q1045" s="25" t="s">
        <v>305</v>
      </c>
      <c r="R1045" s="25" t="s">
        <v>307</v>
      </c>
      <c r="S1045" s="25" t="s">
        <v>279</v>
      </c>
      <c r="T1045" s="25" t="s">
        <v>306</v>
      </c>
      <c r="U1045" s="25" t="s">
        <v>279</v>
      </c>
      <c r="V1045" s="25" t="s">
        <v>308</v>
      </c>
      <c r="W1045" s="25" t="s">
        <v>305</v>
      </c>
      <c r="X1045" s="25" t="s">
        <v>308</v>
      </c>
      <c r="Y1045" s="25" t="s">
        <v>116</v>
      </c>
      <c r="Z1045" s="149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7">
        <v>3</v>
      </c>
    </row>
    <row r="1046" spans="1:65">
      <c r="A1046" s="29"/>
      <c r="B1046" s="18">
        <v>1</v>
      </c>
      <c r="C1046" s="14">
        <v>1</v>
      </c>
      <c r="D1046" s="21">
        <v>2.71</v>
      </c>
      <c r="E1046" s="21">
        <v>3.11</v>
      </c>
      <c r="F1046" s="21">
        <v>3.0484172676744157</v>
      </c>
      <c r="G1046" s="21">
        <v>3</v>
      </c>
      <c r="H1046" s="21">
        <v>3.07</v>
      </c>
      <c r="I1046" s="21">
        <v>3.17</v>
      </c>
      <c r="J1046" s="21">
        <v>3.04</v>
      </c>
      <c r="K1046" s="21">
        <v>2.9</v>
      </c>
      <c r="L1046" s="21">
        <v>3.27</v>
      </c>
      <c r="M1046" s="21">
        <v>2.67</v>
      </c>
      <c r="N1046" s="21">
        <v>2.96</v>
      </c>
      <c r="O1046" s="21">
        <v>2.83</v>
      </c>
      <c r="P1046" s="21">
        <v>2.95</v>
      </c>
      <c r="Q1046" s="21">
        <v>2.87</v>
      </c>
      <c r="R1046" s="144">
        <v>3.4641135890616988</v>
      </c>
      <c r="S1046" s="144">
        <v>1.5526</v>
      </c>
      <c r="T1046" s="21">
        <v>2.92</v>
      </c>
      <c r="U1046" s="21">
        <v>2.6</v>
      </c>
      <c r="V1046" s="21">
        <v>2.7</v>
      </c>
      <c r="W1046" s="21">
        <v>2.95</v>
      </c>
      <c r="X1046" s="144">
        <v>3.49</v>
      </c>
      <c r="Y1046" s="21">
        <v>2.72</v>
      </c>
      <c r="Z1046" s="149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7">
        <v>1</v>
      </c>
    </row>
    <row r="1047" spans="1:65">
      <c r="A1047" s="29"/>
      <c r="B1047" s="19">
        <v>1</v>
      </c>
      <c r="C1047" s="9">
        <v>2</v>
      </c>
      <c r="D1047" s="11">
        <v>3.08</v>
      </c>
      <c r="E1047" s="11">
        <v>3.12</v>
      </c>
      <c r="F1047" s="11">
        <v>2.9653916219262371</v>
      </c>
      <c r="G1047" s="11">
        <v>3</v>
      </c>
      <c r="H1047" s="11">
        <v>3.19</v>
      </c>
      <c r="I1047" s="11">
        <v>3.21</v>
      </c>
      <c r="J1047" s="11">
        <v>2.82</v>
      </c>
      <c r="K1047" s="11">
        <v>2.9</v>
      </c>
      <c r="L1047" s="11">
        <v>3.21</v>
      </c>
      <c r="M1047" s="11">
        <v>2.71</v>
      </c>
      <c r="N1047" s="11">
        <v>3.05</v>
      </c>
      <c r="O1047" s="11">
        <v>2.75</v>
      </c>
      <c r="P1047" s="11">
        <v>2.89</v>
      </c>
      <c r="Q1047" s="11">
        <v>2.93</v>
      </c>
      <c r="R1047" s="145">
        <v>3.4054593221713367</v>
      </c>
      <c r="S1047" s="145">
        <v>1.6395</v>
      </c>
      <c r="T1047" s="11">
        <v>2.85</v>
      </c>
      <c r="U1047" s="11">
        <v>2.7</v>
      </c>
      <c r="V1047" s="11">
        <v>2.79</v>
      </c>
      <c r="W1047" s="11">
        <v>2.95</v>
      </c>
      <c r="X1047" s="145">
        <v>3.63</v>
      </c>
      <c r="Y1047" s="11">
        <v>2.68</v>
      </c>
      <c r="Z1047" s="149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7">
        <v>32</v>
      </c>
    </row>
    <row r="1048" spans="1:65">
      <c r="A1048" s="29"/>
      <c r="B1048" s="19">
        <v>1</v>
      </c>
      <c r="C1048" s="9">
        <v>3</v>
      </c>
      <c r="D1048" s="11">
        <v>2.73</v>
      </c>
      <c r="E1048" s="11">
        <v>3.12</v>
      </c>
      <c r="F1048" s="11">
        <v>3.0650653306880975</v>
      </c>
      <c r="G1048" s="11">
        <v>2.9</v>
      </c>
      <c r="H1048" s="11">
        <v>2.91</v>
      </c>
      <c r="I1048" s="11">
        <v>3.2</v>
      </c>
      <c r="J1048" s="11">
        <v>2.99</v>
      </c>
      <c r="K1048" s="11">
        <v>2.9</v>
      </c>
      <c r="L1048" s="11">
        <v>3.26</v>
      </c>
      <c r="M1048" s="11">
        <v>2.65</v>
      </c>
      <c r="N1048" s="11">
        <v>2.97</v>
      </c>
      <c r="O1048" s="11">
        <v>2.88</v>
      </c>
      <c r="P1048" s="11">
        <v>2.92</v>
      </c>
      <c r="Q1048" s="11">
        <v>2.83</v>
      </c>
      <c r="R1048" s="145">
        <v>3.5031079803280685</v>
      </c>
      <c r="S1048" s="145">
        <v>1.5178</v>
      </c>
      <c r="T1048" s="11">
        <v>2.76</v>
      </c>
      <c r="U1048" s="11">
        <v>2.7</v>
      </c>
      <c r="V1048" s="11">
        <v>2.75</v>
      </c>
      <c r="W1048" s="11">
        <v>2.86</v>
      </c>
      <c r="X1048" s="145">
        <v>3.63</v>
      </c>
      <c r="Y1048" s="11">
        <v>2.87</v>
      </c>
      <c r="Z1048" s="149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7">
        <v>16</v>
      </c>
    </row>
    <row r="1049" spans="1:65">
      <c r="A1049" s="29"/>
      <c r="B1049" s="19">
        <v>1</v>
      </c>
      <c r="C1049" s="9">
        <v>4</v>
      </c>
      <c r="D1049" s="11">
        <v>2.9</v>
      </c>
      <c r="E1049" s="11">
        <v>3.1</v>
      </c>
      <c r="F1049" s="11">
        <v>3.0303056310217089</v>
      </c>
      <c r="G1049" s="11">
        <v>2.9</v>
      </c>
      <c r="H1049" s="11">
        <v>3.03</v>
      </c>
      <c r="I1049" s="11">
        <v>3.18</v>
      </c>
      <c r="J1049" s="11">
        <v>3.13</v>
      </c>
      <c r="K1049" s="11">
        <v>2.9</v>
      </c>
      <c r="L1049" s="11">
        <v>3.27</v>
      </c>
      <c r="M1049" s="11">
        <v>2.59</v>
      </c>
      <c r="N1049" s="11">
        <v>2.99</v>
      </c>
      <c r="O1049" s="11">
        <v>2.81</v>
      </c>
      <c r="P1049" s="11">
        <v>2.84</v>
      </c>
      <c r="Q1049" s="11">
        <v>2.91</v>
      </c>
      <c r="R1049" s="145">
        <v>3.4241961852650955</v>
      </c>
      <c r="S1049" s="145">
        <v>1.5329999999999999</v>
      </c>
      <c r="T1049" s="11">
        <v>2.73</v>
      </c>
      <c r="U1049" s="11">
        <v>2.7</v>
      </c>
      <c r="V1049" s="11">
        <v>2.68</v>
      </c>
      <c r="W1049" s="11">
        <v>2.92</v>
      </c>
      <c r="X1049" s="145">
        <v>3.69</v>
      </c>
      <c r="Y1049" s="11">
        <v>2.98</v>
      </c>
      <c r="Z1049" s="149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7">
        <v>2.923144432636116</v>
      </c>
    </row>
    <row r="1050" spans="1:65">
      <c r="A1050" s="29"/>
      <c r="B1050" s="19">
        <v>1</v>
      </c>
      <c r="C1050" s="9">
        <v>5</v>
      </c>
      <c r="D1050" s="11">
        <v>2.88</v>
      </c>
      <c r="E1050" s="11">
        <v>3.15</v>
      </c>
      <c r="F1050" s="11">
        <v>3.0728745824539487</v>
      </c>
      <c r="G1050" s="11">
        <v>2.9</v>
      </c>
      <c r="H1050" s="11">
        <v>3.14</v>
      </c>
      <c r="I1050" s="11">
        <v>3.2</v>
      </c>
      <c r="J1050" s="11">
        <v>2.92</v>
      </c>
      <c r="K1050" s="11">
        <v>2.9</v>
      </c>
      <c r="L1050" s="11">
        <v>3.26</v>
      </c>
      <c r="M1050" s="11">
        <v>2.62</v>
      </c>
      <c r="N1050" s="11">
        <v>3.03</v>
      </c>
      <c r="O1050" s="11">
        <v>2.7</v>
      </c>
      <c r="P1050" s="11">
        <v>2.82</v>
      </c>
      <c r="Q1050" s="11">
        <v>2.85</v>
      </c>
      <c r="R1050" s="145">
        <v>3.4472694661766887</v>
      </c>
      <c r="S1050" s="145">
        <v>1.6120000000000001</v>
      </c>
      <c r="T1050" s="11">
        <v>2.79</v>
      </c>
      <c r="U1050" s="11">
        <v>2.7</v>
      </c>
      <c r="V1050" s="11">
        <v>2.68</v>
      </c>
      <c r="W1050" s="11">
        <v>3.01</v>
      </c>
      <c r="X1050" s="145">
        <v>3.61</v>
      </c>
      <c r="Y1050" s="11">
        <v>2.8</v>
      </c>
      <c r="Z1050" s="149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7">
        <v>116</v>
      </c>
    </row>
    <row r="1051" spans="1:65">
      <c r="A1051" s="29"/>
      <c r="B1051" s="19">
        <v>1</v>
      </c>
      <c r="C1051" s="9">
        <v>6</v>
      </c>
      <c r="D1051" s="11">
        <v>2.86</v>
      </c>
      <c r="E1051" s="11">
        <v>3.2</v>
      </c>
      <c r="F1051" s="143">
        <v>2.8811491992127487</v>
      </c>
      <c r="G1051" s="11">
        <v>3</v>
      </c>
      <c r="H1051" s="11">
        <v>2.97</v>
      </c>
      <c r="I1051" s="11">
        <v>3.17</v>
      </c>
      <c r="J1051" s="11">
        <v>3</v>
      </c>
      <c r="K1051" s="11">
        <v>2.9</v>
      </c>
      <c r="L1051" s="11">
        <v>3.28</v>
      </c>
      <c r="M1051" s="11">
        <v>2.7</v>
      </c>
      <c r="N1051" s="11">
        <v>3.02</v>
      </c>
      <c r="O1051" s="11">
        <v>2.86</v>
      </c>
      <c r="P1051" s="11">
        <v>2.98</v>
      </c>
      <c r="Q1051" s="11">
        <v>2.88</v>
      </c>
      <c r="R1051" s="145">
        <v>3.4904661431393187</v>
      </c>
      <c r="S1051" s="145">
        <v>1.7155</v>
      </c>
      <c r="T1051" s="11">
        <v>2.62</v>
      </c>
      <c r="U1051" s="11">
        <v>2.7</v>
      </c>
      <c r="V1051" s="11">
        <v>2.81</v>
      </c>
      <c r="W1051" s="11">
        <v>3</v>
      </c>
      <c r="X1051" s="145">
        <v>3.76</v>
      </c>
      <c r="Y1051" s="11">
        <v>2.69</v>
      </c>
      <c r="Z1051" s="149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29"/>
      <c r="B1052" s="20" t="s">
        <v>269</v>
      </c>
      <c r="C1052" s="12"/>
      <c r="D1052" s="22">
        <v>2.86</v>
      </c>
      <c r="E1052" s="22">
        <v>3.1333333333333333</v>
      </c>
      <c r="F1052" s="22">
        <v>3.0105339388295262</v>
      </c>
      <c r="G1052" s="22">
        <v>2.9500000000000006</v>
      </c>
      <c r="H1052" s="22">
        <v>3.0516666666666663</v>
      </c>
      <c r="I1052" s="22">
        <v>3.1883333333333339</v>
      </c>
      <c r="J1052" s="22">
        <v>2.9833333333333329</v>
      </c>
      <c r="K1052" s="22">
        <v>2.9</v>
      </c>
      <c r="L1052" s="22">
        <v>3.2583333333333333</v>
      </c>
      <c r="M1052" s="22">
        <v>2.6566666666666663</v>
      </c>
      <c r="N1052" s="22">
        <v>3.0033333333333334</v>
      </c>
      <c r="O1052" s="22">
        <v>2.8050000000000002</v>
      </c>
      <c r="P1052" s="22">
        <v>2.9</v>
      </c>
      <c r="Q1052" s="22">
        <v>2.8783333333333334</v>
      </c>
      <c r="R1052" s="22">
        <v>3.4557687810237012</v>
      </c>
      <c r="S1052" s="22">
        <v>1.5950666666666669</v>
      </c>
      <c r="T1052" s="22">
        <v>2.7783333333333338</v>
      </c>
      <c r="U1052" s="22">
        <v>2.6833333333333331</v>
      </c>
      <c r="V1052" s="22">
        <v>2.7349999999999999</v>
      </c>
      <c r="W1052" s="22">
        <v>2.9483333333333328</v>
      </c>
      <c r="X1052" s="22">
        <v>3.6350000000000002</v>
      </c>
      <c r="Y1052" s="22">
        <v>2.7900000000000005</v>
      </c>
      <c r="Z1052" s="149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29"/>
      <c r="B1053" s="3" t="s">
        <v>270</v>
      </c>
      <c r="C1053" s="28"/>
      <c r="D1053" s="11">
        <v>2.87</v>
      </c>
      <c r="E1053" s="11">
        <v>3.12</v>
      </c>
      <c r="F1053" s="11">
        <v>3.0393614493480623</v>
      </c>
      <c r="G1053" s="11">
        <v>2.95</v>
      </c>
      <c r="H1053" s="11">
        <v>3.05</v>
      </c>
      <c r="I1053" s="11">
        <v>3.1900000000000004</v>
      </c>
      <c r="J1053" s="11">
        <v>2.9950000000000001</v>
      </c>
      <c r="K1053" s="11">
        <v>2.9</v>
      </c>
      <c r="L1053" s="11">
        <v>3.2649999999999997</v>
      </c>
      <c r="M1053" s="11">
        <v>2.66</v>
      </c>
      <c r="N1053" s="11">
        <v>3.0049999999999999</v>
      </c>
      <c r="O1053" s="11">
        <v>2.8200000000000003</v>
      </c>
      <c r="P1053" s="11">
        <v>2.9050000000000002</v>
      </c>
      <c r="Q1053" s="11">
        <v>2.875</v>
      </c>
      <c r="R1053" s="11">
        <v>3.4556915276191935</v>
      </c>
      <c r="S1053" s="11">
        <v>1.5823</v>
      </c>
      <c r="T1053" s="11">
        <v>2.7749999999999999</v>
      </c>
      <c r="U1053" s="11">
        <v>2.7</v>
      </c>
      <c r="V1053" s="11">
        <v>2.7250000000000001</v>
      </c>
      <c r="W1053" s="11">
        <v>2.95</v>
      </c>
      <c r="X1053" s="11">
        <v>3.63</v>
      </c>
      <c r="Y1053" s="11">
        <v>2.76</v>
      </c>
      <c r="Z1053" s="149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29"/>
      <c r="B1054" s="3" t="s">
        <v>271</v>
      </c>
      <c r="C1054" s="28"/>
      <c r="D1054" s="23">
        <v>0.13401492454200767</v>
      </c>
      <c r="E1054" s="23">
        <v>3.6696957185394397E-2</v>
      </c>
      <c r="F1054" s="23">
        <v>7.41138780298954E-2</v>
      </c>
      <c r="G1054" s="23">
        <v>5.4772255750516662E-2</v>
      </c>
      <c r="H1054" s="23">
        <v>0.10438710009702662</v>
      </c>
      <c r="I1054" s="23">
        <v>1.7224014243685137E-2</v>
      </c>
      <c r="J1054" s="23">
        <v>0.10557777543908885</v>
      </c>
      <c r="K1054" s="23">
        <v>0</v>
      </c>
      <c r="L1054" s="23">
        <v>2.4832774042918875E-2</v>
      </c>
      <c r="M1054" s="23">
        <v>4.6332134277050858E-2</v>
      </c>
      <c r="N1054" s="23">
        <v>3.5590260840104256E-2</v>
      </c>
      <c r="O1054" s="23">
        <v>6.8337398253079454E-2</v>
      </c>
      <c r="P1054" s="23">
        <v>6.2289646009589833E-2</v>
      </c>
      <c r="Q1054" s="23">
        <v>3.7103458958251706E-2</v>
      </c>
      <c r="R1054" s="23">
        <v>3.772174798594214E-2</v>
      </c>
      <c r="S1054" s="23">
        <v>7.535392933793611E-2</v>
      </c>
      <c r="T1054" s="23">
        <v>0.10303721010715818</v>
      </c>
      <c r="U1054" s="23">
        <v>4.0824829046386339E-2</v>
      </c>
      <c r="V1054" s="23">
        <v>5.6833088953531223E-2</v>
      </c>
      <c r="W1054" s="23">
        <v>5.4924190177613602E-2</v>
      </c>
      <c r="X1054" s="23">
        <v>8.9833178725902699E-2</v>
      </c>
      <c r="Y1054" s="23">
        <v>0.11798304963002097</v>
      </c>
      <c r="Z1054" s="201"/>
      <c r="AA1054" s="202"/>
      <c r="AB1054" s="202"/>
      <c r="AC1054" s="202"/>
      <c r="AD1054" s="202"/>
      <c r="AE1054" s="202"/>
      <c r="AF1054" s="202"/>
      <c r="AG1054" s="202"/>
      <c r="AH1054" s="202"/>
      <c r="AI1054" s="202"/>
      <c r="AJ1054" s="202"/>
      <c r="AK1054" s="202"/>
      <c r="AL1054" s="202"/>
      <c r="AM1054" s="202"/>
      <c r="AN1054" s="202"/>
      <c r="AO1054" s="202"/>
      <c r="AP1054" s="202"/>
      <c r="AQ1054" s="202"/>
      <c r="AR1054" s="202"/>
      <c r="AS1054" s="202"/>
      <c r="AT1054" s="202"/>
      <c r="AU1054" s="202"/>
      <c r="AV1054" s="202"/>
      <c r="AW1054" s="202"/>
      <c r="AX1054" s="202"/>
      <c r="AY1054" s="202"/>
      <c r="AZ1054" s="202"/>
      <c r="BA1054" s="202"/>
      <c r="BB1054" s="202"/>
      <c r="BC1054" s="202"/>
      <c r="BD1054" s="202"/>
      <c r="BE1054" s="202"/>
      <c r="BF1054" s="202"/>
      <c r="BG1054" s="202"/>
      <c r="BH1054" s="202"/>
      <c r="BI1054" s="202"/>
      <c r="BJ1054" s="202"/>
      <c r="BK1054" s="202"/>
      <c r="BL1054" s="202"/>
      <c r="BM1054" s="56"/>
    </row>
    <row r="1055" spans="1:65">
      <c r="A1055" s="29"/>
      <c r="B1055" s="3" t="s">
        <v>86</v>
      </c>
      <c r="C1055" s="28"/>
      <c r="D1055" s="13">
        <v>4.6858365224478206E-2</v>
      </c>
      <c r="E1055" s="13">
        <v>1.1711794846402467E-2</v>
      </c>
      <c r="F1055" s="13">
        <v>2.4618183862331854E-2</v>
      </c>
      <c r="G1055" s="13">
        <v>1.8566866356107339E-2</v>
      </c>
      <c r="H1055" s="13">
        <v>3.4206586596513371E-2</v>
      </c>
      <c r="I1055" s="13">
        <v>5.402199971882426E-3</v>
      </c>
      <c r="J1055" s="13">
        <v>3.5389198471202969E-2</v>
      </c>
      <c r="K1055" s="13">
        <v>0</v>
      </c>
      <c r="L1055" s="13">
        <v>7.621311726727021E-3</v>
      </c>
      <c r="M1055" s="13">
        <v>1.74399501670204E-2</v>
      </c>
      <c r="N1055" s="13">
        <v>1.1850253331888209E-2</v>
      </c>
      <c r="O1055" s="13">
        <v>2.4362708824627256E-2</v>
      </c>
      <c r="P1055" s="13">
        <v>2.147918827916891E-2</v>
      </c>
      <c r="Q1055" s="13">
        <v>1.2890605312652591E-2</v>
      </c>
      <c r="R1055" s="13">
        <v>1.0915587927375119E-2</v>
      </c>
      <c r="S1055" s="13">
        <v>4.7241868263355406E-2</v>
      </c>
      <c r="T1055" s="13">
        <v>3.7085978442888357E-2</v>
      </c>
      <c r="U1055" s="13">
        <v>1.5214222004864475E-2</v>
      </c>
      <c r="V1055" s="13">
        <v>2.0779922834929149E-2</v>
      </c>
      <c r="W1055" s="13">
        <v>1.8628894350801676E-2</v>
      </c>
      <c r="X1055" s="13">
        <v>2.4713391671500055E-2</v>
      </c>
      <c r="Y1055" s="13">
        <v>4.2287831408609658E-2</v>
      </c>
      <c r="Z1055" s="149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29"/>
      <c r="B1056" s="3" t="s">
        <v>272</v>
      </c>
      <c r="C1056" s="28"/>
      <c r="D1056" s="13">
        <v>-2.1601543848167593E-2</v>
      </c>
      <c r="E1056" s="13">
        <v>7.1905068511331605E-2</v>
      </c>
      <c r="F1056" s="13">
        <v>2.9895719560665501E-2</v>
      </c>
      <c r="G1056" s="13">
        <v>9.1872187580090969E-3</v>
      </c>
      <c r="H1056" s="13">
        <v>4.3967117257578625E-2</v>
      </c>
      <c r="I1056" s="13">
        <v>9.0720423437328446E-2</v>
      </c>
      <c r="J1056" s="13">
        <v>2.0590464167703937E-2</v>
      </c>
      <c r="K1056" s="13">
        <v>-7.917649356533607E-3</v>
      </c>
      <c r="L1056" s="13">
        <v>0.11466723879768792</v>
      </c>
      <c r="M1056" s="13">
        <v>-9.1161340847307315E-2</v>
      </c>
      <c r="N1056" s="13">
        <v>2.743241141352093E-2</v>
      </c>
      <c r="O1056" s="13">
        <v>-4.0416898774164323E-2</v>
      </c>
      <c r="P1056" s="13">
        <v>-7.917649356533607E-3</v>
      </c>
      <c r="Q1056" s="13">
        <v>-1.5329758872835275E-2</v>
      </c>
      <c r="R1056" s="13">
        <v>0.18220938467527592</v>
      </c>
      <c r="S1056" s="13">
        <v>-0.45433190065527396</v>
      </c>
      <c r="T1056" s="13">
        <v>-4.9539495101920239E-2</v>
      </c>
      <c r="U1056" s="13">
        <v>-8.2038744519551288E-2</v>
      </c>
      <c r="V1056" s="13">
        <v>-6.4363714134523908E-2</v>
      </c>
      <c r="W1056" s="13">
        <v>8.6170564875240885E-3</v>
      </c>
      <c r="X1056" s="13">
        <v>0.24352391192724165</v>
      </c>
      <c r="Y1056" s="13">
        <v>-4.5548359208526956E-2</v>
      </c>
      <c r="Z1056" s="149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29"/>
      <c r="B1057" s="45" t="s">
        <v>273</v>
      </c>
      <c r="C1057" s="46"/>
      <c r="D1057" s="44">
        <v>0.33</v>
      </c>
      <c r="E1057" s="44">
        <v>1.08</v>
      </c>
      <c r="F1057" s="44">
        <v>0.45</v>
      </c>
      <c r="G1057" s="44">
        <v>0.13</v>
      </c>
      <c r="H1057" s="44">
        <v>0.66</v>
      </c>
      <c r="I1057" s="44">
        <v>1.36</v>
      </c>
      <c r="J1057" s="44">
        <v>0.3</v>
      </c>
      <c r="K1057" s="44">
        <v>0.12</v>
      </c>
      <c r="L1057" s="44">
        <v>1.72</v>
      </c>
      <c r="M1057" s="44">
        <v>1.38</v>
      </c>
      <c r="N1057" s="44">
        <v>0.41</v>
      </c>
      <c r="O1057" s="44">
        <v>0.61</v>
      </c>
      <c r="P1057" s="44">
        <v>0.12</v>
      </c>
      <c r="Q1057" s="44">
        <v>0.24</v>
      </c>
      <c r="R1057" s="44">
        <v>2.74</v>
      </c>
      <c r="S1057" s="44">
        <v>6.85</v>
      </c>
      <c r="T1057" s="44">
        <v>0.75</v>
      </c>
      <c r="U1057" s="44">
        <v>1.24</v>
      </c>
      <c r="V1057" s="44">
        <v>0.97</v>
      </c>
      <c r="W1057" s="44">
        <v>0.12</v>
      </c>
      <c r="X1057" s="44">
        <v>3.66</v>
      </c>
      <c r="Y1057" s="44">
        <v>0.69</v>
      </c>
      <c r="Z1057" s="149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B1058" s="3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BM1058" s="55"/>
    </row>
    <row r="1059" spans="1:65" ht="15">
      <c r="B1059" s="8" t="s">
        <v>602</v>
      </c>
      <c r="BM1059" s="27" t="s">
        <v>66</v>
      </c>
    </row>
    <row r="1060" spans="1:65" ht="15">
      <c r="A1060" s="24" t="s">
        <v>65</v>
      </c>
      <c r="B1060" s="18" t="s">
        <v>110</v>
      </c>
      <c r="C1060" s="15" t="s">
        <v>111</v>
      </c>
      <c r="D1060" s="16" t="s">
        <v>234</v>
      </c>
      <c r="E1060" s="17" t="s">
        <v>234</v>
      </c>
      <c r="F1060" s="17" t="s">
        <v>234</v>
      </c>
      <c r="G1060" s="17" t="s">
        <v>234</v>
      </c>
      <c r="H1060" s="17" t="s">
        <v>234</v>
      </c>
      <c r="I1060" s="17" t="s">
        <v>234</v>
      </c>
      <c r="J1060" s="17" t="s">
        <v>234</v>
      </c>
      <c r="K1060" s="17" t="s">
        <v>234</v>
      </c>
      <c r="L1060" s="17" t="s">
        <v>234</v>
      </c>
      <c r="M1060" s="17" t="s">
        <v>234</v>
      </c>
      <c r="N1060" s="17" t="s">
        <v>234</v>
      </c>
      <c r="O1060" s="17" t="s">
        <v>234</v>
      </c>
      <c r="P1060" s="17" t="s">
        <v>234</v>
      </c>
      <c r="Q1060" s="17" t="s">
        <v>234</v>
      </c>
      <c r="R1060" s="17" t="s">
        <v>234</v>
      </c>
      <c r="S1060" s="17" t="s">
        <v>234</v>
      </c>
      <c r="T1060" s="17" t="s">
        <v>234</v>
      </c>
      <c r="U1060" s="17" t="s">
        <v>234</v>
      </c>
      <c r="V1060" s="17" t="s">
        <v>234</v>
      </c>
      <c r="W1060" s="17" t="s">
        <v>234</v>
      </c>
      <c r="X1060" s="17" t="s">
        <v>234</v>
      </c>
      <c r="Y1060" s="17" t="s">
        <v>234</v>
      </c>
      <c r="Z1060" s="17" t="s">
        <v>234</v>
      </c>
      <c r="AA1060" s="17" t="s">
        <v>234</v>
      </c>
      <c r="AB1060" s="17" t="s">
        <v>234</v>
      </c>
      <c r="AC1060" s="149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7">
        <v>1</v>
      </c>
    </row>
    <row r="1061" spans="1:65">
      <c r="A1061" s="29"/>
      <c r="B1061" s="19" t="s">
        <v>235</v>
      </c>
      <c r="C1061" s="9" t="s">
        <v>235</v>
      </c>
      <c r="D1061" s="147" t="s">
        <v>237</v>
      </c>
      <c r="E1061" s="148" t="s">
        <v>238</v>
      </c>
      <c r="F1061" s="148" t="s">
        <v>239</v>
      </c>
      <c r="G1061" s="148" t="s">
        <v>240</v>
      </c>
      <c r="H1061" s="148" t="s">
        <v>241</v>
      </c>
      <c r="I1061" s="148" t="s">
        <v>242</v>
      </c>
      <c r="J1061" s="148" t="s">
        <v>243</v>
      </c>
      <c r="K1061" s="148" t="s">
        <v>244</v>
      </c>
      <c r="L1061" s="148" t="s">
        <v>245</v>
      </c>
      <c r="M1061" s="148" t="s">
        <v>247</v>
      </c>
      <c r="N1061" s="148" t="s">
        <v>248</v>
      </c>
      <c r="O1061" s="148" t="s">
        <v>249</v>
      </c>
      <c r="P1061" s="148" t="s">
        <v>250</v>
      </c>
      <c r="Q1061" s="148" t="s">
        <v>251</v>
      </c>
      <c r="R1061" s="148" t="s">
        <v>252</v>
      </c>
      <c r="S1061" s="148" t="s">
        <v>253</v>
      </c>
      <c r="T1061" s="148" t="s">
        <v>254</v>
      </c>
      <c r="U1061" s="148" t="s">
        <v>255</v>
      </c>
      <c r="V1061" s="148" t="s">
        <v>257</v>
      </c>
      <c r="W1061" s="148" t="s">
        <v>258</v>
      </c>
      <c r="X1061" s="148" t="s">
        <v>259</v>
      </c>
      <c r="Y1061" s="148" t="s">
        <v>260</v>
      </c>
      <c r="Z1061" s="148" t="s">
        <v>261</v>
      </c>
      <c r="AA1061" s="148" t="s">
        <v>262</v>
      </c>
      <c r="AB1061" s="148" t="s">
        <v>263</v>
      </c>
      <c r="AC1061" s="149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7" t="s">
        <v>3</v>
      </c>
    </row>
    <row r="1062" spans="1:65">
      <c r="A1062" s="29"/>
      <c r="B1062" s="19"/>
      <c r="C1062" s="9"/>
      <c r="D1062" s="10" t="s">
        <v>276</v>
      </c>
      <c r="E1062" s="11" t="s">
        <v>304</v>
      </c>
      <c r="F1062" s="11" t="s">
        <v>276</v>
      </c>
      <c r="G1062" s="11" t="s">
        <v>304</v>
      </c>
      <c r="H1062" s="11" t="s">
        <v>304</v>
      </c>
      <c r="I1062" s="11" t="s">
        <v>278</v>
      </c>
      <c r="J1062" s="11" t="s">
        <v>304</v>
      </c>
      <c r="K1062" s="11" t="s">
        <v>278</v>
      </c>
      <c r="L1062" s="11" t="s">
        <v>304</v>
      </c>
      <c r="M1062" s="11" t="s">
        <v>278</v>
      </c>
      <c r="N1062" s="11" t="s">
        <v>278</v>
      </c>
      <c r="O1062" s="11" t="s">
        <v>278</v>
      </c>
      <c r="P1062" s="11" t="s">
        <v>276</v>
      </c>
      <c r="Q1062" s="11" t="s">
        <v>276</v>
      </c>
      <c r="R1062" s="11" t="s">
        <v>276</v>
      </c>
      <c r="S1062" s="11" t="s">
        <v>276</v>
      </c>
      <c r="T1062" s="11" t="s">
        <v>276</v>
      </c>
      <c r="U1062" s="11" t="s">
        <v>278</v>
      </c>
      <c r="V1062" s="11" t="s">
        <v>278</v>
      </c>
      <c r="W1062" s="11" t="s">
        <v>304</v>
      </c>
      <c r="X1062" s="11" t="s">
        <v>276</v>
      </c>
      <c r="Y1062" s="11" t="s">
        <v>278</v>
      </c>
      <c r="Z1062" s="11" t="s">
        <v>278</v>
      </c>
      <c r="AA1062" s="11" t="s">
        <v>304</v>
      </c>
      <c r="AB1062" s="11" t="s">
        <v>304</v>
      </c>
      <c r="AC1062" s="149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7">
        <v>2</v>
      </c>
    </row>
    <row r="1063" spans="1:65">
      <c r="A1063" s="29"/>
      <c r="B1063" s="19"/>
      <c r="C1063" s="9"/>
      <c r="D1063" s="25" t="s">
        <v>305</v>
      </c>
      <c r="E1063" s="25" t="s">
        <v>116</v>
      </c>
      <c r="F1063" s="25" t="s">
        <v>306</v>
      </c>
      <c r="G1063" s="25" t="s">
        <v>305</v>
      </c>
      <c r="H1063" s="25" t="s">
        <v>307</v>
      </c>
      <c r="I1063" s="25" t="s">
        <v>305</v>
      </c>
      <c r="J1063" s="25" t="s">
        <v>308</v>
      </c>
      <c r="K1063" s="25" t="s">
        <v>307</v>
      </c>
      <c r="L1063" s="25" t="s">
        <v>305</v>
      </c>
      <c r="M1063" s="25" t="s">
        <v>308</v>
      </c>
      <c r="N1063" s="25" t="s">
        <v>308</v>
      </c>
      <c r="O1063" s="25" t="s">
        <v>306</v>
      </c>
      <c r="P1063" s="25" t="s">
        <v>305</v>
      </c>
      <c r="Q1063" s="25" t="s">
        <v>305</v>
      </c>
      <c r="R1063" s="25" t="s">
        <v>305</v>
      </c>
      <c r="S1063" s="25" t="s">
        <v>305</v>
      </c>
      <c r="T1063" s="25" t="s">
        <v>305</v>
      </c>
      <c r="U1063" s="25" t="s">
        <v>307</v>
      </c>
      <c r="V1063" s="25" t="s">
        <v>306</v>
      </c>
      <c r="W1063" s="25" t="s">
        <v>308</v>
      </c>
      <c r="X1063" s="25" t="s">
        <v>279</v>
      </c>
      <c r="Y1063" s="25" t="s">
        <v>308</v>
      </c>
      <c r="Z1063" s="25" t="s">
        <v>305</v>
      </c>
      <c r="AA1063" s="25" t="s">
        <v>308</v>
      </c>
      <c r="AB1063" s="25" t="s">
        <v>309</v>
      </c>
      <c r="AC1063" s="149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7">
        <v>3</v>
      </c>
    </row>
    <row r="1064" spans="1:65">
      <c r="A1064" s="29"/>
      <c r="B1064" s="18">
        <v>1</v>
      </c>
      <c r="C1064" s="14">
        <v>1</v>
      </c>
      <c r="D1064" s="21">
        <v>7</v>
      </c>
      <c r="E1064" s="21">
        <v>7</v>
      </c>
      <c r="F1064" s="21">
        <v>6.613549450502469</v>
      </c>
      <c r="G1064" s="144">
        <v>7.4616000000000007</v>
      </c>
      <c r="H1064" s="144">
        <v>10.1</v>
      </c>
      <c r="I1064" s="21">
        <v>6</v>
      </c>
      <c r="J1064" s="21">
        <v>6</v>
      </c>
      <c r="K1064" s="144">
        <v>8</v>
      </c>
      <c r="L1064" s="144" t="s">
        <v>95</v>
      </c>
      <c r="M1064" s="21">
        <v>6</v>
      </c>
      <c r="N1064" s="21">
        <v>6</v>
      </c>
      <c r="O1064" s="21">
        <v>6</v>
      </c>
      <c r="P1064" s="21">
        <v>6</v>
      </c>
      <c r="Q1064" s="21">
        <v>6</v>
      </c>
      <c r="R1064" s="21">
        <v>6</v>
      </c>
      <c r="S1064" s="21">
        <v>6</v>
      </c>
      <c r="T1064" s="21">
        <v>6</v>
      </c>
      <c r="U1064" s="150">
        <v>7.6258895676649638</v>
      </c>
      <c r="V1064" s="21">
        <v>6</v>
      </c>
      <c r="W1064" s="21">
        <v>7</v>
      </c>
      <c r="X1064" s="21">
        <v>5</v>
      </c>
      <c r="Y1064" s="144">
        <v>7</v>
      </c>
      <c r="Z1064" s="21">
        <v>7</v>
      </c>
      <c r="AA1064" s="21">
        <v>7</v>
      </c>
      <c r="AB1064" s="21">
        <v>7</v>
      </c>
      <c r="AC1064" s="149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7">
        <v>1</v>
      </c>
    </row>
    <row r="1065" spans="1:65">
      <c r="A1065" s="29"/>
      <c r="B1065" s="19">
        <v>1</v>
      </c>
      <c r="C1065" s="9">
        <v>2</v>
      </c>
      <c r="D1065" s="11">
        <v>6</v>
      </c>
      <c r="E1065" s="11">
        <v>7</v>
      </c>
      <c r="F1065" s="11">
        <v>6.6883402480839251</v>
      </c>
      <c r="G1065" s="145">
        <v>7.6150000000000002</v>
      </c>
      <c r="H1065" s="145">
        <v>9.9</v>
      </c>
      <c r="I1065" s="11">
        <v>6</v>
      </c>
      <c r="J1065" s="11">
        <v>6</v>
      </c>
      <c r="K1065" s="145">
        <v>8</v>
      </c>
      <c r="L1065" s="145" t="s">
        <v>95</v>
      </c>
      <c r="M1065" s="11">
        <v>6</v>
      </c>
      <c r="N1065" s="11">
        <v>6</v>
      </c>
      <c r="O1065" s="11">
        <v>6</v>
      </c>
      <c r="P1065" s="11">
        <v>6</v>
      </c>
      <c r="Q1065" s="11">
        <v>6</v>
      </c>
      <c r="R1065" s="11">
        <v>6</v>
      </c>
      <c r="S1065" s="11">
        <v>6</v>
      </c>
      <c r="T1065" s="11">
        <v>6</v>
      </c>
      <c r="U1065" s="11">
        <v>6.6199048651280217</v>
      </c>
      <c r="V1065" s="11">
        <v>6</v>
      </c>
      <c r="W1065" s="11">
        <v>7</v>
      </c>
      <c r="X1065" s="11">
        <v>6</v>
      </c>
      <c r="Y1065" s="145">
        <v>8</v>
      </c>
      <c r="Z1065" s="11">
        <v>7</v>
      </c>
      <c r="AA1065" s="11">
        <v>6</v>
      </c>
      <c r="AB1065" s="11">
        <v>7</v>
      </c>
      <c r="AC1065" s="149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7">
        <v>33</v>
      </c>
    </row>
    <row r="1066" spans="1:65">
      <c r="A1066" s="29"/>
      <c r="B1066" s="19">
        <v>1</v>
      </c>
      <c r="C1066" s="9">
        <v>3</v>
      </c>
      <c r="D1066" s="11">
        <v>5</v>
      </c>
      <c r="E1066" s="11">
        <v>7</v>
      </c>
      <c r="F1066" s="11">
        <v>6.8691298333326278</v>
      </c>
      <c r="G1066" s="145">
        <v>7.5280000000000014</v>
      </c>
      <c r="H1066" s="145">
        <v>10.3</v>
      </c>
      <c r="I1066" s="11">
        <v>6</v>
      </c>
      <c r="J1066" s="11">
        <v>6</v>
      </c>
      <c r="K1066" s="145">
        <v>8</v>
      </c>
      <c r="L1066" s="145" t="s">
        <v>95</v>
      </c>
      <c r="M1066" s="11">
        <v>6</v>
      </c>
      <c r="N1066" s="11">
        <v>6</v>
      </c>
      <c r="O1066" s="11">
        <v>6</v>
      </c>
      <c r="P1066" s="11">
        <v>6</v>
      </c>
      <c r="Q1066" s="11">
        <v>6</v>
      </c>
      <c r="R1066" s="11">
        <v>6</v>
      </c>
      <c r="S1066" s="11">
        <v>6</v>
      </c>
      <c r="T1066" s="11">
        <v>6</v>
      </c>
      <c r="U1066" s="11">
        <v>6.5033726283930999</v>
      </c>
      <c r="V1066" s="11">
        <v>5</v>
      </c>
      <c r="W1066" s="11">
        <v>6</v>
      </c>
      <c r="X1066" s="11">
        <v>6</v>
      </c>
      <c r="Y1066" s="145">
        <v>7</v>
      </c>
      <c r="Z1066" s="11">
        <v>6</v>
      </c>
      <c r="AA1066" s="11">
        <v>6</v>
      </c>
      <c r="AB1066" s="11">
        <v>7</v>
      </c>
      <c r="AC1066" s="149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7">
        <v>16</v>
      </c>
    </row>
    <row r="1067" spans="1:65">
      <c r="A1067" s="29"/>
      <c r="B1067" s="19">
        <v>1</v>
      </c>
      <c r="C1067" s="9">
        <v>4</v>
      </c>
      <c r="D1067" s="11">
        <v>7</v>
      </c>
      <c r="E1067" s="11">
        <v>7</v>
      </c>
      <c r="F1067" s="11">
        <v>6.6984965716753964</v>
      </c>
      <c r="G1067" s="145">
        <v>7.5314666666666668</v>
      </c>
      <c r="H1067" s="145">
        <v>10.1</v>
      </c>
      <c r="I1067" s="11">
        <v>6</v>
      </c>
      <c r="J1067" s="11">
        <v>6</v>
      </c>
      <c r="K1067" s="145">
        <v>8</v>
      </c>
      <c r="L1067" s="145" t="s">
        <v>95</v>
      </c>
      <c r="M1067" s="11">
        <v>7</v>
      </c>
      <c r="N1067" s="11">
        <v>6</v>
      </c>
      <c r="O1067" s="11">
        <v>6</v>
      </c>
      <c r="P1067" s="11">
        <v>6</v>
      </c>
      <c r="Q1067" s="11">
        <v>6</v>
      </c>
      <c r="R1067" s="11">
        <v>6</v>
      </c>
      <c r="S1067" s="11">
        <v>6</v>
      </c>
      <c r="T1067" s="11">
        <v>6</v>
      </c>
      <c r="U1067" s="11">
        <v>6.5558345479164224</v>
      </c>
      <c r="V1067" s="11">
        <v>6</v>
      </c>
      <c r="W1067" s="11">
        <v>6</v>
      </c>
      <c r="X1067" s="11">
        <v>6</v>
      </c>
      <c r="Y1067" s="145">
        <v>7</v>
      </c>
      <c r="Z1067" s="11">
        <v>7</v>
      </c>
      <c r="AA1067" s="11">
        <v>6</v>
      </c>
      <c r="AB1067" s="11">
        <v>6</v>
      </c>
      <c r="AC1067" s="149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7">
        <v>6.2493875893824971</v>
      </c>
    </row>
    <row r="1068" spans="1:65">
      <c r="A1068" s="29"/>
      <c r="B1068" s="19">
        <v>1</v>
      </c>
      <c r="C1068" s="9">
        <v>5</v>
      </c>
      <c r="D1068" s="11">
        <v>6</v>
      </c>
      <c r="E1068" s="11">
        <v>7</v>
      </c>
      <c r="F1068" s="11">
        <v>6.8152157205387889</v>
      </c>
      <c r="G1068" s="145">
        <v>7.4741333333333344</v>
      </c>
      <c r="H1068" s="145">
        <v>10.199999999999999</v>
      </c>
      <c r="I1068" s="11">
        <v>6</v>
      </c>
      <c r="J1068" s="11">
        <v>6</v>
      </c>
      <c r="K1068" s="145">
        <v>8</v>
      </c>
      <c r="L1068" s="145" t="s">
        <v>95</v>
      </c>
      <c r="M1068" s="11">
        <v>6</v>
      </c>
      <c r="N1068" s="11">
        <v>6</v>
      </c>
      <c r="O1068" s="11">
        <v>6</v>
      </c>
      <c r="P1068" s="11">
        <v>6</v>
      </c>
      <c r="Q1068" s="11">
        <v>6</v>
      </c>
      <c r="R1068" s="11">
        <v>6</v>
      </c>
      <c r="S1068" s="11">
        <v>6</v>
      </c>
      <c r="T1068" s="11">
        <v>6</v>
      </c>
      <c r="U1068" s="11">
        <v>6.7550257907358713</v>
      </c>
      <c r="V1068" s="11">
        <v>6</v>
      </c>
      <c r="W1068" s="11">
        <v>6</v>
      </c>
      <c r="X1068" s="11">
        <v>6</v>
      </c>
      <c r="Y1068" s="145">
        <v>8</v>
      </c>
      <c r="Z1068" s="11">
        <v>7</v>
      </c>
      <c r="AA1068" s="11">
        <v>7</v>
      </c>
      <c r="AB1068" s="11">
        <v>7</v>
      </c>
      <c r="AC1068" s="149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7">
        <v>117</v>
      </c>
    </row>
    <row r="1069" spans="1:65">
      <c r="A1069" s="29"/>
      <c r="B1069" s="19">
        <v>1</v>
      </c>
      <c r="C1069" s="9">
        <v>6</v>
      </c>
      <c r="D1069" s="11">
        <v>6</v>
      </c>
      <c r="E1069" s="11">
        <v>7</v>
      </c>
      <c r="F1069" s="11">
        <v>6.5937470621636081</v>
      </c>
      <c r="G1069" s="145">
        <v>7.5433333333333339</v>
      </c>
      <c r="H1069" s="145">
        <v>10.199999999999999</v>
      </c>
      <c r="I1069" s="11">
        <v>7</v>
      </c>
      <c r="J1069" s="11">
        <v>6</v>
      </c>
      <c r="K1069" s="145">
        <v>8</v>
      </c>
      <c r="L1069" s="145" t="s">
        <v>95</v>
      </c>
      <c r="M1069" s="11">
        <v>6</v>
      </c>
      <c r="N1069" s="11">
        <v>6</v>
      </c>
      <c r="O1069" s="11">
        <v>6</v>
      </c>
      <c r="P1069" s="11">
        <v>6</v>
      </c>
      <c r="Q1069" s="11">
        <v>6</v>
      </c>
      <c r="R1069" s="11">
        <v>6</v>
      </c>
      <c r="S1069" s="11">
        <v>6</v>
      </c>
      <c r="T1069" s="11">
        <v>6</v>
      </c>
      <c r="U1069" s="11">
        <v>6.7725553674955981</v>
      </c>
      <c r="V1069" s="11">
        <v>5</v>
      </c>
      <c r="W1069" s="11">
        <v>7</v>
      </c>
      <c r="X1069" s="11">
        <v>6</v>
      </c>
      <c r="Y1069" s="145">
        <v>8</v>
      </c>
      <c r="Z1069" s="11">
        <v>7</v>
      </c>
      <c r="AA1069" s="11">
        <v>7</v>
      </c>
      <c r="AB1069" s="143">
        <v>8</v>
      </c>
      <c r="AC1069" s="149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29"/>
      <c r="B1070" s="20" t="s">
        <v>269</v>
      </c>
      <c r="C1070" s="12"/>
      <c r="D1070" s="22">
        <v>6.166666666666667</v>
      </c>
      <c r="E1070" s="22">
        <v>7</v>
      </c>
      <c r="F1070" s="22">
        <v>6.7130798143828025</v>
      </c>
      <c r="G1070" s="22">
        <v>7.5255888888888904</v>
      </c>
      <c r="H1070" s="22">
        <v>10.133333333333333</v>
      </c>
      <c r="I1070" s="22">
        <v>6.166666666666667</v>
      </c>
      <c r="J1070" s="22">
        <v>6</v>
      </c>
      <c r="K1070" s="22">
        <v>8</v>
      </c>
      <c r="L1070" s="22" t="s">
        <v>687</v>
      </c>
      <c r="M1070" s="22">
        <v>6.166666666666667</v>
      </c>
      <c r="N1070" s="22">
        <v>6</v>
      </c>
      <c r="O1070" s="22">
        <v>6</v>
      </c>
      <c r="P1070" s="22">
        <v>6</v>
      </c>
      <c r="Q1070" s="22">
        <v>6</v>
      </c>
      <c r="R1070" s="22">
        <v>6</v>
      </c>
      <c r="S1070" s="22">
        <v>6</v>
      </c>
      <c r="T1070" s="22">
        <v>6</v>
      </c>
      <c r="U1070" s="22">
        <v>6.8054304612223291</v>
      </c>
      <c r="V1070" s="22">
        <v>5.666666666666667</v>
      </c>
      <c r="W1070" s="22">
        <v>6.5</v>
      </c>
      <c r="X1070" s="22">
        <v>5.833333333333333</v>
      </c>
      <c r="Y1070" s="22">
        <v>7.5</v>
      </c>
      <c r="Z1070" s="22">
        <v>6.833333333333333</v>
      </c>
      <c r="AA1070" s="22">
        <v>6.5</v>
      </c>
      <c r="AB1070" s="22">
        <v>7</v>
      </c>
      <c r="AC1070" s="149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29"/>
      <c r="B1071" s="3" t="s">
        <v>270</v>
      </c>
      <c r="C1071" s="28"/>
      <c r="D1071" s="11">
        <v>6</v>
      </c>
      <c r="E1071" s="11">
        <v>7</v>
      </c>
      <c r="F1071" s="11">
        <v>6.6934184098796603</v>
      </c>
      <c r="G1071" s="11">
        <v>7.5297333333333345</v>
      </c>
      <c r="H1071" s="11">
        <v>10.149999999999999</v>
      </c>
      <c r="I1071" s="11">
        <v>6</v>
      </c>
      <c r="J1071" s="11">
        <v>6</v>
      </c>
      <c r="K1071" s="11">
        <v>8</v>
      </c>
      <c r="L1071" s="11" t="s">
        <v>687</v>
      </c>
      <c r="M1071" s="11">
        <v>6</v>
      </c>
      <c r="N1071" s="11">
        <v>6</v>
      </c>
      <c r="O1071" s="11">
        <v>6</v>
      </c>
      <c r="P1071" s="11">
        <v>6</v>
      </c>
      <c r="Q1071" s="11">
        <v>6</v>
      </c>
      <c r="R1071" s="11">
        <v>6</v>
      </c>
      <c r="S1071" s="11">
        <v>6</v>
      </c>
      <c r="T1071" s="11">
        <v>6</v>
      </c>
      <c r="U1071" s="11">
        <v>6.687465327931946</v>
      </c>
      <c r="V1071" s="11">
        <v>6</v>
      </c>
      <c r="W1071" s="11">
        <v>6.5</v>
      </c>
      <c r="X1071" s="11">
        <v>6</v>
      </c>
      <c r="Y1071" s="11">
        <v>7.5</v>
      </c>
      <c r="Z1071" s="11">
        <v>7</v>
      </c>
      <c r="AA1071" s="11">
        <v>6.5</v>
      </c>
      <c r="AB1071" s="11">
        <v>7</v>
      </c>
      <c r="AC1071" s="149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29"/>
      <c r="B1072" s="3" t="s">
        <v>271</v>
      </c>
      <c r="C1072" s="28"/>
      <c r="D1072" s="23">
        <v>0.75277265270908222</v>
      </c>
      <c r="E1072" s="23">
        <v>0</v>
      </c>
      <c r="F1072" s="23">
        <v>0.10932032558991417</v>
      </c>
      <c r="G1072" s="23">
        <v>5.4939650391908741E-2</v>
      </c>
      <c r="H1072" s="23">
        <v>0.13662601021279461</v>
      </c>
      <c r="I1072" s="23">
        <v>0.40824829046386302</v>
      </c>
      <c r="J1072" s="23">
        <v>0</v>
      </c>
      <c r="K1072" s="23">
        <v>0</v>
      </c>
      <c r="L1072" s="23" t="s">
        <v>687</v>
      </c>
      <c r="M1072" s="23">
        <v>0.40824829046386302</v>
      </c>
      <c r="N1072" s="23">
        <v>0</v>
      </c>
      <c r="O1072" s="23">
        <v>0</v>
      </c>
      <c r="P1072" s="23">
        <v>0</v>
      </c>
      <c r="Q1072" s="23">
        <v>0</v>
      </c>
      <c r="R1072" s="23">
        <v>0</v>
      </c>
      <c r="S1072" s="23">
        <v>0</v>
      </c>
      <c r="T1072" s="23">
        <v>0</v>
      </c>
      <c r="U1072" s="23">
        <v>0.4158680918410752</v>
      </c>
      <c r="V1072" s="23">
        <v>0.51639777949432231</v>
      </c>
      <c r="W1072" s="23">
        <v>0.54772255750516607</v>
      </c>
      <c r="X1072" s="23">
        <v>0.40824829046386302</v>
      </c>
      <c r="Y1072" s="23">
        <v>0.54772255750516607</v>
      </c>
      <c r="Z1072" s="23">
        <v>0.40824829046386302</v>
      </c>
      <c r="AA1072" s="23">
        <v>0.54772255750516607</v>
      </c>
      <c r="AB1072" s="23">
        <v>0.63245553203367588</v>
      </c>
      <c r="AC1072" s="201"/>
      <c r="AD1072" s="202"/>
      <c r="AE1072" s="202"/>
      <c r="AF1072" s="202"/>
      <c r="AG1072" s="202"/>
      <c r="AH1072" s="202"/>
      <c r="AI1072" s="202"/>
      <c r="AJ1072" s="202"/>
      <c r="AK1072" s="202"/>
      <c r="AL1072" s="202"/>
      <c r="AM1072" s="202"/>
      <c r="AN1072" s="202"/>
      <c r="AO1072" s="202"/>
      <c r="AP1072" s="202"/>
      <c r="AQ1072" s="202"/>
      <c r="AR1072" s="202"/>
      <c r="AS1072" s="202"/>
      <c r="AT1072" s="202"/>
      <c r="AU1072" s="202"/>
      <c r="AV1072" s="202"/>
      <c r="AW1072" s="202"/>
      <c r="AX1072" s="202"/>
      <c r="AY1072" s="202"/>
      <c r="AZ1072" s="202"/>
      <c r="BA1072" s="202"/>
      <c r="BB1072" s="202"/>
      <c r="BC1072" s="202"/>
      <c r="BD1072" s="202"/>
      <c r="BE1072" s="202"/>
      <c r="BF1072" s="202"/>
      <c r="BG1072" s="202"/>
      <c r="BH1072" s="202"/>
      <c r="BI1072" s="202"/>
      <c r="BJ1072" s="202"/>
      <c r="BK1072" s="202"/>
      <c r="BL1072" s="202"/>
      <c r="BM1072" s="56"/>
    </row>
    <row r="1073" spans="1:65">
      <c r="A1073" s="29"/>
      <c r="B1073" s="3" t="s">
        <v>86</v>
      </c>
      <c r="C1073" s="28"/>
      <c r="D1073" s="13">
        <v>0.12207124097985117</v>
      </c>
      <c r="E1073" s="13">
        <v>0</v>
      </c>
      <c r="F1073" s="13">
        <v>1.6284675381885806E-2</v>
      </c>
      <c r="G1073" s="13">
        <v>7.3003789076259602E-3</v>
      </c>
      <c r="H1073" s="13">
        <v>1.3482829955209994E-2</v>
      </c>
      <c r="I1073" s="13">
        <v>6.6202425480626437E-2</v>
      </c>
      <c r="J1073" s="13">
        <v>0</v>
      </c>
      <c r="K1073" s="13">
        <v>0</v>
      </c>
      <c r="L1073" s="13" t="s">
        <v>687</v>
      </c>
      <c r="M1073" s="13">
        <v>6.6202425480626437E-2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6.1108271432749425E-2</v>
      </c>
      <c r="V1073" s="13">
        <v>9.1129019910762749E-2</v>
      </c>
      <c r="W1073" s="13">
        <v>8.4265008846948625E-2</v>
      </c>
      <c r="X1073" s="13">
        <v>6.9985421222376526E-2</v>
      </c>
      <c r="Y1073" s="13">
        <v>7.3029674334022146E-2</v>
      </c>
      <c r="Z1073" s="13">
        <v>5.9743652263004349E-2</v>
      </c>
      <c r="AA1073" s="13">
        <v>8.4265008846948625E-2</v>
      </c>
      <c r="AB1073" s="13">
        <v>9.0350790290525132E-2</v>
      </c>
      <c r="AC1073" s="149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29"/>
      <c r="B1074" s="3" t="s">
        <v>272</v>
      </c>
      <c r="C1074" s="28"/>
      <c r="D1074" s="13">
        <v>-1.323664463640728E-2</v>
      </c>
      <c r="E1074" s="13">
        <v>0.1201097547370511</v>
      </c>
      <c r="F1074" s="13">
        <v>7.4198026345509982E-2</v>
      </c>
      <c r="G1074" s="13">
        <v>0.20421221779788756</v>
      </c>
      <c r="H1074" s="13">
        <v>0.62149221638125485</v>
      </c>
      <c r="I1074" s="13">
        <v>-1.323664463640728E-2</v>
      </c>
      <c r="J1074" s="13">
        <v>-3.9905924511098978E-2</v>
      </c>
      <c r="K1074" s="13">
        <v>0.28012543398520129</v>
      </c>
      <c r="L1074" s="13" t="s">
        <v>687</v>
      </c>
      <c r="M1074" s="13">
        <v>-1.323664463640728E-2</v>
      </c>
      <c r="N1074" s="13">
        <v>-3.9905924511098978E-2</v>
      </c>
      <c r="O1074" s="13">
        <v>-3.9905924511098978E-2</v>
      </c>
      <c r="P1074" s="13">
        <v>-3.9905924511098978E-2</v>
      </c>
      <c r="Q1074" s="13">
        <v>-3.9905924511098978E-2</v>
      </c>
      <c r="R1074" s="13">
        <v>-3.9905924511098978E-2</v>
      </c>
      <c r="S1074" s="13">
        <v>-3.9905924511098978E-2</v>
      </c>
      <c r="T1074" s="13">
        <v>-3.9905924511098978E-2</v>
      </c>
      <c r="U1074" s="13">
        <v>8.8975577828542818E-2</v>
      </c>
      <c r="V1074" s="13">
        <v>-9.3244484260482374E-2</v>
      </c>
      <c r="W1074" s="13">
        <v>4.0101915112976005E-2</v>
      </c>
      <c r="X1074" s="13">
        <v>-6.6575204385790787E-2</v>
      </c>
      <c r="Y1074" s="13">
        <v>0.20011759436112619</v>
      </c>
      <c r="Z1074" s="13">
        <v>9.3440474862359402E-2</v>
      </c>
      <c r="AA1074" s="13">
        <v>4.0101915112976005E-2</v>
      </c>
      <c r="AB1074" s="13">
        <v>0.1201097547370511</v>
      </c>
      <c r="AC1074" s="149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A1075" s="29"/>
      <c r="B1075" s="45" t="s">
        <v>273</v>
      </c>
      <c r="C1075" s="46"/>
      <c r="D1075" s="44">
        <v>0</v>
      </c>
      <c r="E1075" s="44">
        <v>1.69</v>
      </c>
      <c r="F1075" s="44">
        <v>1.1100000000000001</v>
      </c>
      <c r="G1075" s="44">
        <v>2.75</v>
      </c>
      <c r="H1075" s="44">
        <v>8.02</v>
      </c>
      <c r="I1075" s="44">
        <v>0</v>
      </c>
      <c r="J1075" s="44">
        <v>0.34</v>
      </c>
      <c r="K1075" s="44">
        <v>3.71</v>
      </c>
      <c r="L1075" s="44">
        <v>2.36</v>
      </c>
      <c r="M1075" s="44">
        <v>0</v>
      </c>
      <c r="N1075" s="44">
        <v>0.34</v>
      </c>
      <c r="O1075" s="44">
        <v>0.34</v>
      </c>
      <c r="P1075" s="44">
        <v>0.34</v>
      </c>
      <c r="Q1075" s="44">
        <v>0.34</v>
      </c>
      <c r="R1075" s="44">
        <v>0.34</v>
      </c>
      <c r="S1075" s="44">
        <v>0.34</v>
      </c>
      <c r="T1075" s="44">
        <v>0.34</v>
      </c>
      <c r="U1075" s="44">
        <v>1.29</v>
      </c>
      <c r="V1075" s="44">
        <v>1.01</v>
      </c>
      <c r="W1075" s="44">
        <v>0.67</v>
      </c>
      <c r="X1075" s="44">
        <v>0.67</v>
      </c>
      <c r="Y1075" s="44">
        <v>2.7</v>
      </c>
      <c r="Z1075" s="44">
        <v>1.35</v>
      </c>
      <c r="AA1075" s="44">
        <v>0.67</v>
      </c>
      <c r="AB1075" s="44">
        <v>1.69</v>
      </c>
      <c r="AC1075" s="149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B1076" s="3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BM1076" s="55"/>
    </row>
    <row r="1077" spans="1:65" ht="15">
      <c r="B1077" s="8" t="s">
        <v>603</v>
      </c>
      <c r="BM1077" s="27" t="s">
        <v>66</v>
      </c>
    </row>
    <row r="1078" spans="1:65" ht="15">
      <c r="A1078" s="24" t="s">
        <v>35</v>
      </c>
      <c r="B1078" s="18" t="s">
        <v>110</v>
      </c>
      <c r="C1078" s="15" t="s">
        <v>111</v>
      </c>
      <c r="D1078" s="16" t="s">
        <v>234</v>
      </c>
      <c r="E1078" s="17" t="s">
        <v>234</v>
      </c>
      <c r="F1078" s="17" t="s">
        <v>234</v>
      </c>
      <c r="G1078" s="17" t="s">
        <v>234</v>
      </c>
      <c r="H1078" s="17" t="s">
        <v>234</v>
      </c>
      <c r="I1078" s="17" t="s">
        <v>234</v>
      </c>
      <c r="J1078" s="17" t="s">
        <v>234</v>
      </c>
      <c r="K1078" s="17" t="s">
        <v>234</v>
      </c>
      <c r="L1078" s="17" t="s">
        <v>234</v>
      </c>
      <c r="M1078" s="17" t="s">
        <v>234</v>
      </c>
      <c r="N1078" s="17" t="s">
        <v>234</v>
      </c>
      <c r="O1078" s="17" t="s">
        <v>234</v>
      </c>
      <c r="P1078" s="17" t="s">
        <v>234</v>
      </c>
      <c r="Q1078" s="17" t="s">
        <v>234</v>
      </c>
      <c r="R1078" s="17" t="s">
        <v>234</v>
      </c>
      <c r="S1078" s="17" t="s">
        <v>234</v>
      </c>
      <c r="T1078" s="17" t="s">
        <v>234</v>
      </c>
      <c r="U1078" s="17" t="s">
        <v>234</v>
      </c>
      <c r="V1078" s="17" t="s">
        <v>234</v>
      </c>
      <c r="W1078" s="17" t="s">
        <v>234</v>
      </c>
      <c r="X1078" s="17" t="s">
        <v>234</v>
      </c>
      <c r="Y1078" s="17" t="s">
        <v>234</v>
      </c>
      <c r="Z1078" s="17" t="s">
        <v>234</v>
      </c>
      <c r="AA1078" s="17" t="s">
        <v>234</v>
      </c>
      <c r="AB1078" s="149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7">
        <v>1</v>
      </c>
    </row>
    <row r="1079" spans="1:65">
      <c r="A1079" s="29"/>
      <c r="B1079" s="19" t="s">
        <v>235</v>
      </c>
      <c r="C1079" s="9" t="s">
        <v>235</v>
      </c>
      <c r="D1079" s="147" t="s">
        <v>237</v>
      </c>
      <c r="E1079" s="148" t="s">
        <v>238</v>
      </c>
      <c r="F1079" s="148" t="s">
        <v>239</v>
      </c>
      <c r="G1079" s="148" t="s">
        <v>240</v>
      </c>
      <c r="H1079" s="148" t="s">
        <v>241</v>
      </c>
      <c r="I1079" s="148" t="s">
        <v>242</v>
      </c>
      <c r="J1079" s="148" t="s">
        <v>243</v>
      </c>
      <c r="K1079" s="148" t="s">
        <v>244</v>
      </c>
      <c r="L1079" s="148" t="s">
        <v>247</v>
      </c>
      <c r="M1079" s="148" t="s">
        <v>248</v>
      </c>
      <c r="N1079" s="148" t="s">
        <v>249</v>
      </c>
      <c r="O1079" s="148" t="s">
        <v>250</v>
      </c>
      <c r="P1079" s="148" t="s">
        <v>251</v>
      </c>
      <c r="Q1079" s="148" t="s">
        <v>252</v>
      </c>
      <c r="R1079" s="148" t="s">
        <v>253</v>
      </c>
      <c r="S1079" s="148" t="s">
        <v>254</v>
      </c>
      <c r="T1079" s="148" t="s">
        <v>255</v>
      </c>
      <c r="U1079" s="148" t="s">
        <v>256</v>
      </c>
      <c r="V1079" s="148" t="s">
        <v>257</v>
      </c>
      <c r="W1079" s="148" t="s">
        <v>258</v>
      </c>
      <c r="X1079" s="148" t="s">
        <v>259</v>
      </c>
      <c r="Y1079" s="148" t="s">
        <v>260</v>
      </c>
      <c r="Z1079" s="148" t="s">
        <v>261</v>
      </c>
      <c r="AA1079" s="148" t="s">
        <v>263</v>
      </c>
      <c r="AB1079" s="149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7" t="s">
        <v>3</v>
      </c>
    </row>
    <row r="1080" spans="1:65">
      <c r="A1080" s="29"/>
      <c r="B1080" s="19"/>
      <c r="C1080" s="9"/>
      <c r="D1080" s="10" t="s">
        <v>276</v>
      </c>
      <c r="E1080" s="11" t="s">
        <v>276</v>
      </c>
      <c r="F1080" s="11" t="s">
        <v>276</v>
      </c>
      <c r="G1080" s="11" t="s">
        <v>304</v>
      </c>
      <c r="H1080" s="11" t="s">
        <v>304</v>
      </c>
      <c r="I1080" s="11" t="s">
        <v>278</v>
      </c>
      <c r="J1080" s="11" t="s">
        <v>276</v>
      </c>
      <c r="K1080" s="11" t="s">
        <v>278</v>
      </c>
      <c r="L1080" s="11" t="s">
        <v>278</v>
      </c>
      <c r="M1080" s="11" t="s">
        <v>278</v>
      </c>
      <c r="N1080" s="11" t="s">
        <v>278</v>
      </c>
      <c r="O1080" s="11" t="s">
        <v>276</v>
      </c>
      <c r="P1080" s="11" t="s">
        <v>276</v>
      </c>
      <c r="Q1080" s="11" t="s">
        <v>276</v>
      </c>
      <c r="R1080" s="11" t="s">
        <v>276</v>
      </c>
      <c r="S1080" s="11" t="s">
        <v>276</v>
      </c>
      <c r="T1080" s="11" t="s">
        <v>278</v>
      </c>
      <c r="U1080" s="11" t="s">
        <v>278</v>
      </c>
      <c r="V1080" s="11" t="s">
        <v>276</v>
      </c>
      <c r="W1080" s="11" t="s">
        <v>304</v>
      </c>
      <c r="X1080" s="11" t="s">
        <v>276</v>
      </c>
      <c r="Y1080" s="11" t="s">
        <v>278</v>
      </c>
      <c r="Z1080" s="11" t="s">
        <v>278</v>
      </c>
      <c r="AA1080" s="11" t="s">
        <v>276</v>
      </c>
      <c r="AB1080" s="149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7">
        <v>2</v>
      </c>
    </row>
    <row r="1081" spans="1:65">
      <c r="A1081" s="29"/>
      <c r="B1081" s="19"/>
      <c r="C1081" s="9"/>
      <c r="D1081" s="25" t="s">
        <v>305</v>
      </c>
      <c r="E1081" s="25" t="s">
        <v>116</v>
      </c>
      <c r="F1081" s="25" t="s">
        <v>306</v>
      </c>
      <c r="G1081" s="25" t="s">
        <v>305</v>
      </c>
      <c r="H1081" s="25" t="s">
        <v>307</v>
      </c>
      <c r="I1081" s="25" t="s">
        <v>305</v>
      </c>
      <c r="J1081" s="25" t="s">
        <v>308</v>
      </c>
      <c r="K1081" s="25" t="s">
        <v>307</v>
      </c>
      <c r="L1081" s="25" t="s">
        <v>308</v>
      </c>
      <c r="M1081" s="25" t="s">
        <v>308</v>
      </c>
      <c r="N1081" s="25" t="s">
        <v>306</v>
      </c>
      <c r="O1081" s="25" t="s">
        <v>305</v>
      </c>
      <c r="P1081" s="25" t="s">
        <v>305</v>
      </c>
      <c r="Q1081" s="25" t="s">
        <v>305</v>
      </c>
      <c r="R1081" s="25" t="s">
        <v>305</v>
      </c>
      <c r="S1081" s="25" t="s">
        <v>305</v>
      </c>
      <c r="T1081" s="25" t="s">
        <v>307</v>
      </c>
      <c r="U1081" s="25" t="s">
        <v>279</v>
      </c>
      <c r="V1081" s="25" t="s">
        <v>306</v>
      </c>
      <c r="W1081" s="25" t="s">
        <v>308</v>
      </c>
      <c r="X1081" s="25" t="s">
        <v>279</v>
      </c>
      <c r="Y1081" s="25" t="s">
        <v>308</v>
      </c>
      <c r="Z1081" s="25" t="s">
        <v>305</v>
      </c>
      <c r="AA1081" s="25" t="s">
        <v>309</v>
      </c>
      <c r="AB1081" s="149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7">
        <v>2</v>
      </c>
    </row>
    <row r="1082" spans="1:65">
      <c r="A1082" s="29"/>
      <c r="B1082" s="18">
        <v>1</v>
      </c>
      <c r="C1082" s="14">
        <v>1</v>
      </c>
      <c r="D1082" s="21">
        <v>0.39</v>
      </c>
      <c r="E1082" s="21">
        <v>0.39</v>
      </c>
      <c r="F1082" s="144" t="s">
        <v>101</v>
      </c>
      <c r="G1082" s="144" t="s">
        <v>103</v>
      </c>
      <c r="H1082" s="144" t="s">
        <v>103</v>
      </c>
      <c r="I1082" s="144">
        <v>0.2</v>
      </c>
      <c r="J1082" s="144">
        <v>0.3</v>
      </c>
      <c r="K1082" s="144">
        <v>0.3</v>
      </c>
      <c r="L1082" s="144">
        <v>0.4</v>
      </c>
      <c r="M1082" s="144">
        <v>0.3</v>
      </c>
      <c r="N1082" s="144">
        <v>0.5</v>
      </c>
      <c r="O1082" s="21">
        <v>0.28999999999999998</v>
      </c>
      <c r="P1082" s="21">
        <v>0.37</v>
      </c>
      <c r="Q1082" s="21">
        <v>0.33</v>
      </c>
      <c r="R1082" s="21">
        <v>0.41</v>
      </c>
      <c r="S1082" s="21">
        <v>0.35</v>
      </c>
      <c r="T1082" s="21">
        <v>0.39908564499266896</v>
      </c>
      <c r="U1082" s="21">
        <v>0.34827000000000002</v>
      </c>
      <c r="V1082" s="144">
        <v>0.2</v>
      </c>
      <c r="W1082" s="144" t="s">
        <v>95</v>
      </c>
      <c r="X1082" s="21">
        <v>0.3</v>
      </c>
      <c r="Y1082" s="144">
        <v>0.4</v>
      </c>
      <c r="Z1082" s="21">
        <v>0.34</v>
      </c>
      <c r="AA1082" s="21">
        <v>0.39</v>
      </c>
      <c r="AB1082" s="149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7">
        <v>1</v>
      </c>
    </row>
    <row r="1083" spans="1:65">
      <c r="A1083" s="29"/>
      <c r="B1083" s="19">
        <v>1</v>
      </c>
      <c r="C1083" s="9">
        <v>2</v>
      </c>
      <c r="D1083" s="11">
        <v>0.37</v>
      </c>
      <c r="E1083" s="11">
        <v>0.38</v>
      </c>
      <c r="F1083" s="145" t="s">
        <v>101</v>
      </c>
      <c r="G1083" s="145" t="s">
        <v>103</v>
      </c>
      <c r="H1083" s="145" t="s">
        <v>103</v>
      </c>
      <c r="I1083" s="145">
        <v>0.2</v>
      </c>
      <c r="J1083" s="145">
        <v>0.3</v>
      </c>
      <c r="K1083" s="145">
        <v>0.4</v>
      </c>
      <c r="L1083" s="145">
        <v>0.3</v>
      </c>
      <c r="M1083" s="145">
        <v>0.4</v>
      </c>
      <c r="N1083" s="145">
        <v>0.5</v>
      </c>
      <c r="O1083" s="11">
        <v>0.3</v>
      </c>
      <c r="P1083" s="11">
        <v>0.38</v>
      </c>
      <c r="Q1083" s="11">
        <v>0.35</v>
      </c>
      <c r="R1083" s="11">
        <v>0.42</v>
      </c>
      <c r="S1083" s="11">
        <v>0.35</v>
      </c>
      <c r="T1083" s="11">
        <v>0.47379114388186705</v>
      </c>
      <c r="U1083" s="11">
        <v>0.3861</v>
      </c>
      <c r="V1083" s="143">
        <v>0.4</v>
      </c>
      <c r="W1083" s="145" t="s">
        <v>95</v>
      </c>
      <c r="X1083" s="11">
        <v>0.3</v>
      </c>
      <c r="Y1083" s="145">
        <v>0.5</v>
      </c>
      <c r="Z1083" s="11">
        <v>0.36</v>
      </c>
      <c r="AA1083" s="11">
        <v>0.4</v>
      </c>
      <c r="AB1083" s="149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7">
        <v>34</v>
      </c>
    </row>
    <row r="1084" spans="1:65">
      <c r="A1084" s="29"/>
      <c r="B1084" s="19">
        <v>1</v>
      </c>
      <c r="C1084" s="9">
        <v>3</v>
      </c>
      <c r="D1084" s="11">
        <v>0.31</v>
      </c>
      <c r="E1084" s="11">
        <v>0.36</v>
      </c>
      <c r="F1084" s="145" t="s">
        <v>101</v>
      </c>
      <c r="G1084" s="145" t="s">
        <v>103</v>
      </c>
      <c r="H1084" s="145" t="s">
        <v>103</v>
      </c>
      <c r="I1084" s="145">
        <v>0.2</v>
      </c>
      <c r="J1084" s="145">
        <v>0.3</v>
      </c>
      <c r="K1084" s="145">
        <v>0.3</v>
      </c>
      <c r="L1084" s="145">
        <v>0.4</v>
      </c>
      <c r="M1084" s="145">
        <v>0.3</v>
      </c>
      <c r="N1084" s="145">
        <v>0.4</v>
      </c>
      <c r="O1084" s="11">
        <v>0.31</v>
      </c>
      <c r="P1084" s="11">
        <v>0.38</v>
      </c>
      <c r="Q1084" s="143">
        <v>0.41</v>
      </c>
      <c r="R1084" s="11">
        <v>0.41</v>
      </c>
      <c r="S1084" s="11">
        <v>0.32</v>
      </c>
      <c r="T1084" s="11">
        <v>0.42699735369670522</v>
      </c>
      <c r="U1084" s="11">
        <v>0.33357999999999999</v>
      </c>
      <c r="V1084" s="145">
        <v>0.13</v>
      </c>
      <c r="W1084" s="145" t="s">
        <v>95</v>
      </c>
      <c r="X1084" s="11">
        <v>0.3</v>
      </c>
      <c r="Y1084" s="145">
        <v>0.5</v>
      </c>
      <c r="Z1084" s="11">
        <v>0.34</v>
      </c>
      <c r="AA1084" s="11">
        <v>0.41</v>
      </c>
      <c r="AB1084" s="149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7">
        <v>16</v>
      </c>
    </row>
    <row r="1085" spans="1:65">
      <c r="A1085" s="29"/>
      <c r="B1085" s="19">
        <v>1</v>
      </c>
      <c r="C1085" s="9">
        <v>4</v>
      </c>
      <c r="D1085" s="11">
        <v>0.36</v>
      </c>
      <c r="E1085" s="11">
        <v>0.37</v>
      </c>
      <c r="F1085" s="145" t="s">
        <v>101</v>
      </c>
      <c r="G1085" s="145" t="s">
        <v>103</v>
      </c>
      <c r="H1085" s="145" t="s">
        <v>103</v>
      </c>
      <c r="I1085" s="145">
        <v>0.2</v>
      </c>
      <c r="J1085" s="145">
        <v>0.3</v>
      </c>
      <c r="K1085" s="145">
        <v>0.3</v>
      </c>
      <c r="L1085" s="145">
        <v>0.4</v>
      </c>
      <c r="M1085" s="145">
        <v>0.3</v>
      </c>
      <c r="N1085" s="145">
        <v>0.6</v>
      </c>
      <c r="O1085" s="11">
        <v>0.3</v>
      </c>
      <c r="P1085" s="11">
        <v>0.4</v>
      </c>
      <c r="Q1085" s="11">
        <v>0.36</v>
      </c>
      <c r="R1085" s="11">
        <v>0.38</v>
      </c>
      <c r="S1085" s="11">
        <v>0.33</v>
      </c>
      <c r="T1085" s="11">
        <v>0.41835343262426478</v>
      </c>
      <c r="U1085" s="11">
        <v>0.34264</v>
      </c>
      <c r="V1085" s="145">
        <v>0.11</v>
      </c>
      <c r="W1085" s="145" t="s">
        <v>95</v>
      </c>
      <c r="X1085" s="11">
        <v>0.3</v>
      </c>
      <c r="Y1085" s="145">
        <v>0.5</v>
      </c>
      <c r="Z1085" s="11">
        <v>0.36</v>
      </c>
      <c r="AA1085" s="11">
        <v>0.38</v>
      </c>
      <c r="AB1085" s="149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7">
        <v>0.36145268117700952</v>
      </c>
    </row>
    <row r="1086" spans="1:65">
      <c r="A1086" s="29"/>
      <c r="B1086" s="19">
        <v>1</v>
      </c>
      <c r="C1086" s="9">
        <v>5</v>
      </c>
      <c r="D1086" s="143">
        <v>0.5</v>
      </c>
      <c r="E1086" s="11">
        <v>0.4</v>
      </c>
      <c r="F1086" s="145" t="s">
        <v>101</v>
      </c>
      <c r="G1086" s="145" t="s">
        <v>103</v>
      </c>
      <c r="H1086" s="145" t="s">
        <v>103</v>
      </c>
      <c r="I1086" s="145">
        <v>0.2</v>
      </c>
      <c r="J1086" s="145">
        <v>0.4</v>
      </c>
      <c r="K1086" s="145">
        <v>0.3</v>
      </c>
      <c r="L1086" s="145">
        <v>0.3</v>
      </c>
      <c r="M1086" s="145">
        <v>0.3</v>
      </c>
      <c r="N1086" s="145">
        <v>0.4</v>
      </c>
      <c r="O1086" s="11">
        <v>0.28999999999999998</v>
      </c>
      <c r="P1086" s="11">
        <v>0.39</v>
      </c>
      <c r="Q1086" s="11">
        <v>0.34</v>
      </c>
      <c r="R1086" s="11">
        <v>0.42</v>
      </c>
      <c r="S1086" s="11">
        <v>0.32</v>
      </c>
      <c r="T1086" s="143">
        <v>0.53284710174448202</v>
      </c>
      <c r="U1086" s="11">
        <v>0.31889000000000001</v>
      </c>
      <c r="V1086" s="145">
        <v>0.13</v>
      </c>
      <c r="W1086" s="145" t="s">
        <v>95</v>
      </c>
      <c r="X1086" s="11">
        <v>0.3</v>
      </c>
      <c r="Y1086" s="145">
        <v>0.4</v>
      </c>
      <c r="Z1086" s="11">
        <v>0.35</v>
      </c>
      <c r="AA1086" s="11">
        <v>0.41</v>
      </c>
      <c r="AB1086" s="149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7">
        <v>118</v>
      </c>
    </row>
    <row r="1087" spans="1:65">
      <c r="A1087" s="29"/>
      <c r="B1087" s="19">
        <v>1</v>
      </c>
      <c r="C1087" s="9">
        <v>6</v>
      </c>
      <c r="D1087" s="11">
        <v>0.36</v>
      </c>
      <c r="E1087" s="11">
        <v>0.39</v>
      </c>
      <c r="F1087" s="145" t="s">
        <v>101</v>
      </c>
      <c r="G1087" s="145" t="s">
        <v>103</v>
      </c>
      <c r="H1087" s="145" t="s">
        <v>103</v>
      </c>
      <c r="I1087" s="145">
        <v>0.2</v>
      </c>
      <c r="J1087" s="145">
        <v>0.3</v>
      </c>
      <c r="K1087" s="145">
        <v>0.4</v>
      </c>
      <c r="L1087" s="145">
        <v>0.3</v>
      </c>
      <c r="M1087" s="145">
        <v>0.5</v>
      </c>
      <c r="N1087" s="145">
        <v>0.5</v>
      </c>
      <c r="O1087" s="11">
        <v>0.31</v>
      </c>
      <c r="P1087" s="11">
        <v>0.39</v>
      </c>
      <c r="Q1087" s="11">
        <v>0.35</v>
      </c>
      <c r="R1087" s="11">
        <v>0.41</v>
      </c>
      <c r="S1087" s="11">
        <v>0.33</v>
      </c>
      <c r="T1087" s="11">
        <v>0.40637496209173407</v>
      </c>
      <c r="U1087" s="11">
        <v>0.38158999999999998</v>
      </c>
      <c r="V1087" s="145">
        <v>0.08</v>
      </c>
      <c r="W1087" s="145" t="s">
        <v>95</v>
      </c>
      <c r="X1087" s="11">
        <v>0.3</v>
      </c>
      <c r="Y1087" s="145">
        <v>0.4</v>
      </c>
      <c r="Z1087" s="11">
        <v>0.34</v>
      </c>
      <c r="AA1087" s="11">
        <v>0.41</v>
      </c>
      <c r="AB1087" s="149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29"/>
      <c r="B1088" s="20" t="s">
        <v>269</v>
      </c>
      <c r="C1088" s="12"/>
      <c r="D1088" s="22">
        <v>0.38166666666666665</v>
      </c>
      <c r="E1088" s="22">
        <v>0.38166666666666665</v>
      </c>
      <c r="F1088" s="22" t="s">
        <v>687</v>
      </c>
      <c r="G1088" s="22" t="s">
        <v>687</v>
      </c>
      <c r="H1088" s="22" t="s">
        <v>687</v>
      </c>
      <c r="I1088" s="22">
        <v>0.19999999999999998</v>
      </c>
      <c r="J1088" s="22">
        <v>0.31666666666666671</v>
      </c>
      <c r="K1088" s="22">
        <v>0.33333333333333331</v>
      </c>
      <c r="L1088" s="22">
        <v>0.35000000000000003</v>
      </c>
      <c r="M1088" s="22">
        <v>0.35000000000000003</v>
      </c>
      <c r="N1088" s="22">
        <v>0.48333333333333334</v>
      </c>
      <c r="O1088" s="22">
        <v>0.3</v>
      </c>
      <c r="P1088" s="22">
        <v>0.38500000000000001</v>
      </c>
      <c r="Q1088" s="22">
        <v>0.35666666666666663</v>
      </c>
      <c r="R1088" s="22">
        <v>0.40833333333333338</v>
      </c>
      <c r="S1088" s="22">
        <v>0.33333333333333331</v>
      </c>
      <c r="T1088" s="22">
        <v>0.44290827317195375</v>
      </c>
      <c r="U1088" s="22">
        <v>0.35184500000000002</v>
      </c>
      <c r="V1088" s="22">
        <v>0.17500000000000002</v>
      </c>
      <c r="W1088" s="22" t="s">
        <v>687</v>
      </c>
      <c r="X1088" s="22">
        <v>0.3</v>
      </c>
      <c r="Y1088" s="22">
        <v>0.44999999999999996</v>
      </c>
      <c r="Z1088" s="22">
        <v>0.34833333333333333</v>
      </c>
      <c r="AA1088" s="22">
        <v>0.39999999999999997</v>
      </c>
      <c r="AB1088" s="149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29"/>
      <c r="B1089" s="3" t="s">
        <v>270</v>
      </c>
      <c r="C1089" s="28"/>
      <c r="D1089" s="11">
        <v>0.36499999999999999</v>
      </c>
      <c r="E1089" s="11">
        <v>0.38500000000000001</v>
      </c>
      <c r="F1089" s="11" t="s">
        <v>687</v>
      </c>
      <c r="G1089" s="11" t="s">
        <v>687</v>
      </c>
      <c r="H1089" s="11" t="s">
        <v>687</v>
      </c>
      <c r="I1089" s="11">
        <v>0.2</v>
      </c>
      <c r="J1089" s="11">
        <v>0.3</v>
      </c>
      <c r="K1089" s="11">
        <v>0.3</v>
      </c>
      <c r="L1089" s="11">
        <v>0.35</v>
      </c>
      <c r="M1089" s="11">
        <v>0.3</v>
      </c>
      <c r="N1089" s="11">
        <v>0.5</v>
      </c>
      <c r="O1089" s="11">
        <v>0.3</v>
      </c>
      <c r="P1089" s="11">
        <v>0.38500000000000001</v>
      </c>
      <c r="Q1089" s="11">
        <v>0.35</v>
      </c>
      <c r="R1089" s="11">
        <v>0.41</v>
      </c>
      <c r="S1089" s="11">
        <v>0.33</v>
      </c>
      <c r="T1089" s="11">
        <v>0.42267539316048497</v>
      </c>
      <c r="U1089" s="11">
        <v>0.34545500000000001</v>
      </c>
      <c r="V1089" s="11">
        <v>0.13</v>
      </c>
      <c r="W1089" s="11" t="s">
        <v>687</v>
      </c>
      <c r="X1089" s="11">
        <v>0.3</v>
      </c>
      <c r="Y1089" s="11">
        <v>0.45</v>
      </c>
      <c r="Z1089" s="11">
        <v>0.34499999999999997</v>
      </c>
      <c r="AA1089" s="11">
        <v>0.40500000000000003</v>
      </c>
      <c r="AB1089" s="149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29"/>
      <c r="B1090" s="3" t="s">
        <v>271</v>
      </c>
      <c r="C1090" s="28"/>
      <c r="D1090" s="23">
        <v>6.369196704975176E-2</v>
      </c>
      <c r="E1090" s="23">
        <v>1.4719601443879758E-2</v>
      </c>
      <c r="F1090" s="23" t="s">
        <v>687</v>
      </c>
      <c r="G1090" s="23" t="s">
        <v>687</v>
      </c>
      <c r="H1090" s="23" t="s">
        <v>687</v>
      </c>
      <c r="I1090" s="23">
        <v>3.0404709722440586E-17</v>
      </c>
      <c r="J1090" s="23">
        <v>4.0824829046386228E-2</v>
      </c>
      <c r="K1090" s="23">
        <v>5.1639777949432177E-2</v>
      </c>
      <c r="L1090" s="23">
        <v>5.4772255750516634E-2</v>
      </c>
      <c r="M1090" s="23">
        <v>8.3666002653407456E-2</v>
      </c>
      <c r="N1090" s="23">
        <v>7.5277265270908375E-2</v>
      </c>
      <c r="O1090" s="23">
        <v>8.9442719099991665E-3</v>
      </c>
      <c r="P1090" s="23">
        <v>1.0488088481701525E-2</v>
      </c>
      <c r="Q1090" s="23">
        <v>2.8047578623950159E-2</v>
      </c>
      <c r="R1090" s="23">
        <v>1.4719601443879737E-2</v>
      </c>
      <c r="S1090" s="23">
        <v>1.3662601021279452E-2</v>
      </c>
      <c r="T1090" s="23">
        <v>5.1291222836227758E-2</v>
      </c>
      <c r="U1090" s="23">
        <v>2.6740699130725801E-2</v>
      </c>
      <c r="V1090" s="23">
        <v>0.11708970919769168</v>
      </c>
      <c r="W1090" s="23" t="s">
        <v>687</v>
      </c>
      <c r="X1090" s="23">
        <v>0</v>
      </c>
      <c r="Y1090" s="23">
        <v>5.4772255750517244E-2</v>
      </c>
      <c r="Z1090" s="23">
        <v>9.8319208025017309E-3</v>
      </c>
      <c r="AA1090" s="23">
        <v>1.2649110640673502E-2</v>
      </c>
      <c r="AB1090" s="149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29"/>
      <c r="B1091" s="3" t="s">
        <v>86</v>
      </c>
      <c r="C1091" s="28"/>
      <c r="D1091" s="13">
        <v>0.1668785162875592</v>
      </c>
      <c r="E1091" s="13">
        <v>3.8566641337676226E-2</v>
      </c>
      <c r="F1091" s="13" t="s">
        <v>687</v>
      </c>
      <c r="G1091" s="13" t="s">
        <v>687</v>
      </c>
      <c r="H1091" s="13" t="s">
        <v>687</v>
      </c>
      <c r="I1091" s="13">
        <v>1.5202354861220294E-16</v>
      </c>
      <c r="J1091" s="13">
        <v>0.12892051277806177</v>
      </c>
      <c r="K1091" s="13">
        <v>0.15491933384829654</v>
      </c>
      <c r="L1091" s="13">
        <v>0.15649215928719037</v>
      </c>
      <c r="M1091" s="13">
        <v>0.23904572186687842</v>
      </c>
      <c r="N1091" s="13">
        <v>0.15574606607774147</v>
      </c>
      <c r="O1091" s="13">
        <v>2.9814239699997223E-2</v>
      </c>
      <c r="P1091" s="13">
        <v>2.7241788264159805E-2</v>
      </c>
      <c r="Q1091" s="13">
        <v>7.8638070908271476E-2</v>
      </c>
      <c r="R1091" s="13">
        <v>3.6048003536032006E-2</v>
      </c>
      <c r="S1091" s="13">
        <v>4.0987803063838361E-2</v>
      </c>
      <c r="T1091" s="13">
        <v>0.11580551988541105</v>
      </c>
      <c r="U1091" s="13">
        <v>7.600136176647615E-2</v>
      </c>
      <c r="V1091" s="13">
        <v>0.66908405255823811</v>
      </c>
      <c r="W1091" s="13" t="s">
        <v>687</v>
      </c>
      <c r="X1091" s="13">
        <v>0</v>
      </c>
      <c r="Y1091" s="13">
        <v>0.12171612389003833</v>
      </c>
      <c r="Z1091" s="13">
        <v>2.8225609959335114E-2</v>
      </c>
      <c r="AA1091" s="13">
        <v>3.1622776601683757E-2</v>
      </c>
      <c r="AB1091" s="149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A1092" s="29"/>
      <c r="B1092" s="3" t="s">
        <v>272</v>
      </c>
      <c r="C1092" s="28"/>
      <c r="D1092" s="13">
        <v>5.5924292562538724E-2</v>
      </c>
      <c r="E1092" s="13">
        <v>5.5924292562538724E-2</v>
      </c>
      <c r="F1092" s="13" t="s">
        <v>687</v>
      </c>
      <c r="G1092" s="13" t="s">
        <v>687</v>
      </c>
      <c r="H1092" s="13" t="s">
        <v>687</v>
      </c>
      <c r="I1092" s="13">
        <v>-0.44667722660478315</v>
      </c>
      <c r="J1092" s="13">
        <v>-0.12390560879090651</v>
      </c>
      <c r="K1092" s="13">
        <v>-7.7795377674638622E-2</v>
      </c>
      <c r="L1092" s="13">
        <v>-3.1685146558370403E-2</v>
      </c>
      <c r="M1092" s="13">
        <v>-3.1685146558370403E-2</v>
      </c>
      <c r="N1092" s="13">
        <v>0.33719670237177413</v>
      </c>
      <c r="O1092" s="13">
        <v>-0.17001583990717473</v>
      </c>
      <c r="P1092" s="13">
        <v>6.5146338785792457E-2</v>
      </c>
      <c r="Q1092" s="13">
        <v>-1.3241054111863382E-2</v>
      </c>
      <c r="R1092" s="13">
        <v>0.12970066234856792</v>
      </c>
      <c r="S1092" s="13">
        <v>-7.7795377674638622E-2</v>
      </c>
      <c r="T1092" s="13">
        <v>0.22535617035595878</v>
      </c>
      <c r="U1092" s="13">
        <v>-2.6580743973799614E-2</v>
      </c>
      <c r="V1092" s="13">
        <v>-0.51584257327918515</v>
      </c>
      <c r="W1092" s="13" t="s">
        <v>687</v>
      </c>
      <c r="X1092" s="13">
        <v>-0.17001583990717473</v>
      </c>
      <c r="Y1092" s="13">
        <v>0.24497624013923769</v>
      </c>
      <c r="Z1092" s="13">
        <v>-3.629616966999738E-2</v>
      </c>
      <c r="AA1092" s="13">
        <v>0.1066455467904337</v>
      </c>
      <c r="AB1092" s="149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29"/>
      <c r="B1093" s="45" t="s">
        <v>273</v>
      </c>
      <c r="C1093" s="46"/>
      <c r="D1093" s="44">
        <v>0</v>
      </c>
      <c r="E1093" s="44">
        <v>0</v>
      </c>
      <c r="F1093" s="44">
        <v>1.65</v>
      </c>
      <c r="G1093" s="44">
        <v>29.55</v>
      </c>
      <c r="H1093" s="44">
        <v>29.55</v>
      </c>
      <c r="I1093" s="44" t="s">
        <v>274</v>
      </c>
      <c r="J1093" s="44" t="s">
        <v>274</v>
      </c>
      <c r="K1093" s="44" t="s">
        <v>274</v>
      </c>
      <c r="L1093" s="44" t="s">
        <v>274</v>
      </c>
      <c r="M1093" s="44" t="s">
        <v>274</v>
      </c>
      <c r="N1093" s="44" t="s">
        <v>274</v>
      </c>
      <c r="O1093" s="44">
        <v>1.1399999999999999</v>
      </c>
      <c r="P1093" s="44">
        <v>0.05</v>
      </c>
      <c r="Q1093" s="44">
        <v>0.35</v>
      </c>
      <c r="R1093" s="44">
        <v>0.37</v>
      </c>
      <c r="S1093" s="44">
        <v>0.67</v>
      </c>
      <c r="T1093" s="44">
        <v>0.85</v>
      </c>
      <c r="U1093" s="44">
        <v>0.42</v>
      </c>
      <c r="V1093" s="44">
        <v>2.88</v>
      </c>
      <c r="W1093" s="44">
        <v>64.430000000000007</v>
      </c>
      <c r="X1093" s="44">
        <v>1.1399999999999999</v>
      </c>
      <c r="Y1093" s="44" t="s">
        <v>274</v>
      </c>
      <c r="Z1093" s="44">
        <v>0.47</v>
      </c>
      <c r="AA1093" s="44">
        <v>0.26</v>
      </c>
      <c r="AB1093" s="149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5"/>
    </row>
    <row r="1094" spans="1:65">
      <c r="B1094" s="30" t="s">
        <v>324</v>
      </c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BM1094" s="55"/>
    </row>
    <row r="1095" spans="1:65">
      <c r="BM1095" s="55"/>
    </row>
    <row r="1096" spans="1:65" ht="15">
      <c r="B1096" s="8" t="s">
        <v>604</v>
      </c>
      <c r="BM1096" s="27" t="s">
        <v>66</v>
      </c>
    </row>
    <row r="1097" spans="1:65" ht="15">
      <c r="A1097" s="24" t="s">
        <v>38</v>
      </c>
      <c r="B1097" s="18" t="s">
        <v>110</v>
      </c>
      <c r="C1097" s="15" t="s">
        <v>111</v>
      </c>
      <c r="D1097" s="16" t="s">
        <v>234</v>
      </c>
      <c r="E1097" s="17" t="s">
        <v>234</v>
      </c>
      <c r="F1097" s="17" t="s">
        <v>234</v>
      </c>
      <c r="G1097" s="17" t="s">
        <v>234</v>
      </c>
      <c r="H1097" s="17" t="s">
        <v>234</v>
      </c>
      <c r="I1097" s="17" t="s">
        <v>234</v>
      </c>
      <c r="J1097" s="17" t="s">
        <v>234</v>
      </c>
      <c r="K1097" s="17" t="s">
        <v>234</v>
      </c>
      <c r="L1097" s="17" t="s">
        <v>234</v>
      </c>
      <c r="M1097" s="17" t="s">
        <v>234</v>
      </c>
      <c r="N1097" s="17" t="s">
        <v>234</v>
      </c>
      <c r="O1097" s="17" t="s">
        <v>234</v>
      </c>
      <c r="P1097" s="17" t="s">
        <v>234</v>
      </c>
      <c r="Q1097" s="17" t="s">
        <v>234</v>
      </c>
      <c r="R1097" s="17" t="s">
        <v>234</v>
      </c>
      <c r="S1097" s="17" t="s">
        <v>234</v>
      </c>
      <c r="T1097" s="17" t="s">
        <v>234</v>
      </c>
      <c r="U1097" s="17" t="s">
        <v>234</v>
      </c>
      <c r="V1097" s="17" t="s">
        <v>234</v>
      </c>
      <c r="W1097" s="17" t="s">
        <v>234</v>
      </c>
      <c r="X1097" s="17" t="s">
        <v>234</v>
      </c>
      <c r="Y1097" s="149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7">
        <v>1</v>
      </c>
    </row>
    <row r="1098" spans="1:65">
      <c r="A1098" s="29"/>
      <c r="B1098" s="19" t="s">
        <v>235</v>
      </c>
      <c r="C1098" s="9" t="s">
        <v>235</v>
      </c>
      <c r="D1098" s="147" t="s">
        <v>238</v>
      </c>
      <c r="E1098" s="148" t="s">
        <v>239</v>
      </c>
      <c r="F1098" s="148" t="s">
        <v>240</v>
      </c>
      <c r="G1098" s="148" t="s">
        <v>242</v>
      </c>
      <c r="H1098" s="148" t="s">
        <v>243</v>
      </c>
      <c r="I1098" s="148" t="s">
        <v>244</v>
      </c>
      <c r="J1098" s="148" t="s">
        <v>247</v>
      </c>
      <c r="K1098" s="148" t="s">
        <v>248</v>
      </c>
      <c r="L1098" s="148" t="s">
        <v>249</v>
      </c>
      <c r="M1098" s="148" t="s">
        <v>250</v>
      </c>
      <c r="N1098" s="148" t="s">
        <v>251</v>
      </c>
      <c r="O1098" s="148" t="s">
        <v>252</v>
      </c>
      <c r="P1098" s="148" t="s">
        <v>253</v>
      </c>
      <c r="Q1098" s="148" t="s">
        <v>254</v>
      </c>
      <c r="R1098" s="148" t="s">
        <v>255</v>
      </c>
      <c r="S1098" s="148" t="s">
        <v>257</v>
      </c>
      <c r="T1098" s="148" t="s">
        <v>258</v>
      </c>
      <c r="U1098" s="148" t="s">
        <v>260</v>
      </c>
      <c r="V1098" s="148" t="s">
        <v>261</v>
      </c>
      <c r="W1098" s="148" t="s">
        <v>262</v>
      </c>
      <c r="X1098" s="148" t="s">
        <v>263</v>
      </c>
      <c r="Y1098" s="149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7" t="s">
        <v>3</v>
      </c>
    </row>
    <row r="1099" spans="1:65">
      <c r="A1099" s="29"/>
      <c r="B1099" s="19"/>
      <c r="C1099" s="9"/>
      <c r="D1099" s="10" t="s">
        <v>276</v>
      </c>
      <c r="E1099" s="11" t="s">
        <v>276</v>
      </c>
      <c r="F1099" s="11" t="s">
        <v>304</v>
      </c>
      <c r="G1099" s="11" t="s">
        <v>278</v>
      </c>
      <c r="H1099" s="11" t="s">
        <v>276</v>
      </c>
      <c r="I1099" s="11" t="s">
        <v>278</v>
      </c>
      <c r="J1099" s="11" t="s">
        <v>278</v>
      </c>
      <c r="K1099" s="11" t="s">
        <v>278</v>
      </c>
      <c r="L1099" s="11" t="s">
        <v>278</v>
      </c>
      <c r="M1099" s="11" t="s">
        <v>276</v>
      </c>
      <c r="N1099" s="11" t="s">
        <v>276</v>
      </c>
      <c r="O1099" s="11" t="s">
        <v>276</v>
      </c>
      <c r="P1099" s="11" t="s">
        <v>276</v>
      </c>
      <c r="Q1099" s="11" t="s">
        <v>276</v>
      </c>
      <c r="R1099" s="11" t="s">
        <v>278</v>
      </c>
      <c r="S1099" s="11" t="s">
        <v>276</v>
      </c>
      <c r="T1099" s="11" t="s">
        <v>304</v>
      </c>
      <c r="U1099" s="11" t="s">
        <v>278</v>
      </c>
      <c r="V1099" s="11" t="s">
        <v>278</v>
      </c>
      <c r="W1099" s="11" t="s">
        <v>276</v>
      </c>
      <c r="X1099" s="11" t="s">
        <v>276</v>
      </c>
      <c r="Y1099" s="149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7">
        <v>2</v>
      </c>
    </row>
    <row r="1100" spans="1:65">
      <c r="A1100" s="29"/>
      <c r="B1100" s="19"/>
      <c r="C1100" s="9"/>
      <c r="D1100" s="25" t="s">
        <v>116</v>
      </c>
      <c r="E1100" s="25" t="s">
        <v>306</v>
      </c>
      <c r="F1100" s="25" t="s">
        <v>305</v>
      </c>
      <c r="G1100" s="25" t="s">
        <v>305</v>
      </c>
      <c r="H1100" s="25" t="s">
        <v>308</v>
      </c>
      <c r="I1100" s="25" t="s">
        <v>307</v>
      </c>
      <c r="J1100" s="25" t="s">
        <v>308</v>
      </c>
      <c r="K1100" s="25" t="s">
        <v>308</v>
      </c>
      <c r="L1100" s="25" t="s">
        <v>306</v>
      </c>
      <c r="M1100" s="25" t="s">
        <v>305</v>
      </c>
      <c r="N1100" s="25" t="s">
        <v>305</v>
      </c>
      <c r="O1100" s="25" t="s">
        <v>305</v>
      </c>
      <c r="P1100" s="25" t="s">
        <v>305</v>
      </c>
      <c r="Q1100" s="25" t="s">
        <v>305</v>
      </c>
      <c r="R1100" s="25" t="s">
        <v>307</v>
      </c>
      <c r="S1100" s="25" t="s">
        <v>306</v>
      </c>
      <c r="T1100" s="25" t="s">
        <v>308</v>
      </c>
      <c r="U1100" s="25" t="s">
        <v>308</v>
      </c>
      <c r="V1100" s="25" t="s">
        <v>305</v>
      </c>
      <c r="W1100" s="25" t="s">
        <v>308</v>
      </c>
      <c r="X1100" s="25" t="s">
        <v>116</v>
      </c>
      <c r="Y1100" s="149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7">
        <v>3</v>
      </c>
    </row>
    <row r="1101" spans="1:65">
      <c r="A1101" s="29"/>
      <c r="B1101" s="18">
        <v>1</v>
      </c>
      <c r="C1101" s="14">
        <v>1</v>
      </c>
      <c r="D1101" s="21">
        <v>9.11</v>
      </c>
      <c r="E1101" s="21">
        <v>9.306593175226249</v>
      </c>
      <c r="F1101" s="144">
        <v>10.026566666666668</v>
      </c>
      <c r="G1101" s="21">
        <v>8.82</v>
      </c>
      <c r="H1101" s="21">
        <v>8.93</v>
      </c>
      <c r="I1101" s="21">
        <v>8.9499999999999993</v>
      </c>
      <c r="J1101" s="21">
        <v>8.5</v>
      </c>
      <c r="K1101" s="21">
        <v>8.4</v>
      </c>
      <c r="L1101" s="21">
        <v>9.1</v>
      </c>
      <c r="M1101" s="21">
        <v>8.6300000000000008</v>
      </c>
      <c r="N1101" s="21">
        <v>9.1300000000000008</v>
      </c>
      <c r="O1101" s="21">
        <v>9.15</v>
      </c>
      <c r="P1101" s="21">
        <v>8.89</v>
      </c>
      <c r="Q1101" s="21">
        <v>8.5</v>
      </c>
      <c r="R1101" s="21">
        <v>9.6867752276114043</v>
      </c>
      <c r="S1101" s="144">
        <v>8.0299999999999994</v>
      </c>
      <c r="T1101" s="21">
        <v>8.1</v>
      </c>
      <c r="U1101" s="21">
        <v>8.2899999999999991</v>
      </c>
      <c r="V1101" s="21">
        <v>8.86</v>
      </c>
      <c r="W1101" s="144">
        <v>7.04</v>
      </c>
      <c r="X1101" s="21">
        <v>8.8000000000000007</v>
      </c>
      <c r="Y1101" s="149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7">
        <v>1</v>
      </c>
    </row>
    <row r="1102" spans="1:65">
      <c r="A1102" s="29"/>
      <c r="B1102" s="19">
        <v>1</v>
      </c>
      <c r="C1102" s="9">
        <v>2</v>
      </c>
      <c r="D1102" s="11">
        <v>9.18</v>
      </c>
      <c r="E1102" s="11">
        <v>9.2221319844258876</v>
      </c>
      <c r="F1102" s="145">
        <v>10.1265</v>
      </c>
      <c r="G1102" s="11">
        <v>9.1300000000000008</v>
      </c>
      <c r="H1102" s="11">
        <v>9</v>
      </c>
      <c r="I1102" s="11">
        <v>8.7200000000000006</v>
      </c>
      <c r="J1102" s="11">
        <v>8.1199999999999992</v>
      </c>
      <c r="K1102" s="11">
        <v>8.6</v>
      </c>
      <c r="L1102" s="11">
        <v>9</v>
      </c>
      <c r="M1102" s="11">
        <v>8.94</v>
      </c>
      <c r="N1102" s="11">
        <v>9.4700000000000006</v>
      </c>
      <c r="O1102" s="11">
        <v>8.32</v>
      </c>
      <c r="P1102" s="11">
        <v>8.81</v>
      </c>
      <c r="Q1102" s="11">
        <v>8.57</v>
      </c>
      <c r="R1102" s="11">
        <v>9.7753137909529464</v>
      </c>
      <c r="S1102" s="145">
        <v>7.95</v>
      </c>
      <c r="T1102" s="11">
        <v>8.1999999999999993</v>
      </c>
      <c r="U1102" s="11">
        <v>8.48</v>
      </c>
      <c r="V1102" s="11">
        <v>8.9600000000000009</v>
      </c>
      <c r="W1102" s="145">
        <v>7.6599999999999993</v>
      </c>
      <c r="X1102" s="11">
        <v>8.61</v>
      </c>
      <c r="Y1102" s="149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7">
        <v>35</v>
      </c>
    </row>
    <row r="1103" spans="1:65">
      <c r="A1103" s="29"/>
      <c r="B1103" s="19">
        <v>1</v>
      </c>
      <c r="C1103" s="9">
        <v>3</v>
      </c>
      <c r="D1103" s="11">
        <v>8.93</v>
      </c>
      <c r="E1103" s="11">
        <v>9.3426034501286921</v>
      </c>
      <c r="F1103" s="145">
        <v>10.190133333333334</v>
      </c>
      <c r="G1103" s="11">
        <v>8.9</v>
      </c>
      <c r="H1103" s="143">
        <v>8.2200000000000006</v>
      </c>
      <c r="I1103" s="11">
        <v>8.8699999999999992</v>
      </c>
      <c r="J1103" s="11">
        <v>8.43</v>
      </c>
      <c r="K1103" s="11">
        <v>8.3000000000000007</v>
      </c>
      <c r="L1103" s="11">
        <v>9.4</v>
      </c>
      <c r="M1103" s="11">
        <v>8.84</v>
      </c>
      <c r="N1103" s="11">
        <v>9.14</v>
      </c>
      <c r="O1103" s="11">
        <v>9.52</v>
      </c>
      <c r="P1103" s="11">
        <v>8.82</v>
      </c>
      <c r="Q1103" s="11">
        <v>8.5500000000000007</v>
      </c>
      <c r="R1103" s="11">
        <v>9.7902478859076094</v>
      </c>
      <c r="S1103" s="145">
        <v>7.63</v>
      </c>
      <c r="T1103" s="11">
        <v>8</v>
      </c>
      <c r="U1103" s="11">
        <v>8.57</v>
      </c>
      <c r="V1103" s="11">
        <v>8.6199999999999992</v>
      </c>
      <c r="W1103" s="145">
        <v>7.41</v>
      </c>
      <c r="X1103" s="11">
        <v>8.94</v>
      </c>
      <c r="Y1103" s="149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7">
        <v>16</v>
      </c>
    </row>
    <row r="1104" spans="1:65">
      <c r="A1104" s="29"/>
      <c r="B1104" s="19">
        <v>1</v>
      </c>
      <c r="C1104" s="9">
        <v>4</v>
      </c>
      <c r="D1104" s="11">
        <v>9.1</v>
      </c>
      <c r="E1104" s="11">
        <v>9.2427758165514877</v>
      </c>
      <c r="F1104" s="145">
        <v>10.092633333333334</v>
      </c>
      <c r="G1104" s="11">
        <v>9.1199999999999992</v>
      </c>
      <c r="H1104" s="11">
        <v>8.77</v>
      </c>
      <c r="I1104" s="11">
        <v>8.86</v>
      </c>
      <c r="J1104" s="11">
        <v>8.84</v>
      </c>
      <c r="K1104" s="11">
        <v>8.6</v>
      </c>
      <c r="L1104" s="11">
        <v>8.6999999999999993</v>
      </c>
      <c r="M1104" s="11">
        <v>8.86</v>
      </c>
      <c r="N1104" s="11">
        <v>9.4</v>
      </c>
      <c r="O1104" s="11">
        <v>9.27</v>
      </c>
      <c r="P1104" s="11">
        <v>8.6300000000000008</v>
      </c>
      <c r="Q1104" s="11">
        <v>8.6199999999999992</v>
      </c>
      <c r="R1104" s="11">
        <v>9.6795086673984123</v>
      </c>
      <c r="S1104" s="145">
        <v>7.46</v>
      </c>
      <c r="T1104" s="11">
        <v>8.1999999999999993</v>
      </c>
      <c r="U1104" s="11">
        <v>8.39</v>
      </c>
      <c r="V1104" s="11">
        <v>8.77</v>
      </c>
      <c r="W1104" s="145">
        <v>7.01</v>
      </c>
      <c r="X1104" s="11">
        <v>8.3800000000000008</v>
      </c>
      <c r="Y1104" s="149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7">
        <v>8.8713231611734997</v>
      </c>
    </row>
    <row r="1105" spans="1:65">
      <c r="A1105" s="29"/>
      <c r="B1105" s="19">
        <v>1</v>
      </c>
      <c r="C1105" s="9">
        <v>5</v>
      </c>
      <c r="D1105" s="11">
        <v>9.1</v>
      </c>
      <c r="E1105" s="11">
        <v>9.2970483521603295</v>
      </c>
      <c r="F1105" s="145">
        <v>10.1526</v>
      </c>
      <c r="G1105" s="11">
        <v>8.6</v>
      </c>
      <c r="H1105" s="11">
        <v>8.8699999999999992</v>
      </c>
      <c r="I1105" s="11">
        <v>8.8000000000000007</v>
      </c>
      <c r="J1105" s="11">
        <v>8.43</v>
      </c>
      <c r="K1105" s="11">
        <v>8.8000000000000007</v>
      </c>
      <c r="L1105" s="11">
        <v>9.1</v>
      </c>
      <c r="M1105" s="11">
        <v>8.76</v>
      </c>
      <c r="N1105" s="11">
        <v>9.3000000000000007</v>
      </c>
      <c r="O1105" s="11">
        <v>8.6199999999999992</v>
      </c>
      <c r="P1105" s="11">
        <v>9.15</v>
      </c>
      <c r="Q1105" s="143">
        <v>8.25</v>
      </c>
      <c r="R1105" s="11">
        <v>9.766022965772148</v>
      </c>
      <c r="S1105" s="145">
        <v>7.74</v>
      </c>
      <c r="T1105" s="11">
        <v>8</v>
      </c>
      <c r="U1105" s="11">
        <v>8.56</v>
      </c>
      <c r="V1105" s="11">
        <v>9.02</v>
      </c>
      <c r="W1105" s="145">
        <v>7.78</v>
      </c>
      <c r="X1105" s="11">
        <v>8.82</v>
      </c>
      <c r="Y1105" s="149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7">
        <v>119</v>
      </c>
    </row>
    <row r="1106" spans="1:65">
      <c r="A1106" s="29"/>
      <c r="B1106" s="19">
        <v>1</v>
      </c>
      <c r="C1106" s="9">
        <v>6</v>
      </c>
      <c r="D1106" s="11">
        <v>9.15</v>
      </c>
      <c r="E1106" s="143">
        <v>8.9865836162045944</v>
      </c>
      <c r="F1106" s="145">
        <v>10.229833333333334</v>
      </c>
      <c r="G1106" s="11">
        <v>8.9600000000000009</v>
      </c>
      <c r="H1106" s="11">
        <v>8.68</v>
      </c>
      <c r="I1106" s="11">
        <v>8.93</v>
      </c>
      <c r="J1106" s="11">
        <v>8.49</v>
      </c>
      <c r="K1106" s="11">
        <v>8.6</v>
      </c>
      <c r="L1106" s="11">
        <v>9.5</v>
      </c>
      <c r="M1106" s="11">
        <v>8.83</v>
      </c>
      <c r="N1106" s="11">
        <v>9.35</v>
      </c>
      <c r="O1106" s="11">
        <v>9.65</v>
      </c>
      <c r="P1106" s="11">
        <v>8.8800000000000008</v>
      </c>
      <c r="Q1106" s="11">
        <v>8.61</v>
      </c>
      <c r="R1106" s="11">
        <v>9.7616495349040342</v>
      </c>
      <c r="S1106" s="145">
        <v>7.11</v>
      </c>
      <c r="T1106" s="11">
        <v>8.1999999999999993</v>
      </c>
      <c r="U1106" s="11">
        <v>8.56</v>
      </c>
      <c r="V1106" s="11">
        <v>9.0299999999999994</v>
      </c>
      <c r="W1106" s="145">
        <v>7.42</v>
      </c>
      <c r="X1106" s="11">
        <v>8.57</v>
      </c>
      <c r="Y1106" s="149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29"/>
      <c r="B1107" s="20" t="s">
        <v>269</v>
      </c>
      <c r="C1107" s="12"/>
      <c r="D1107" s="22">
        <v>9.0950000000000006</v>
      </c>
      <c r="E1107" s="22">
        <v>9.232956065782874</v>
      </c>
      <c r="F1107" s="22">
        <v>10.136377777777778</v>
      </c>
      <c r="G1107" s="22">
        <v>8.9216666666666669</v>
      </c>
      <c r="H1107" s="22">
        <v>8.7449999999999992</v>
      </c>
      <c r="I1107" s="22">
        <v>8.8550000000000004</v>
      </c>
      <c r="J1107" s="22">
        <v>8.4683333333333337</v>
      </c>
      <c r="K1107" s="22">
        <v>8.5500000000000007</v>
      </c>
      <c r="L1107" s="22">
        <v>9.1333333333333346</v>
      </c>
      <c r="M1107" s="22">
        <v>8.8099999999999987</v>
      </c>
      <c r="N1107" s="22">
        <v>9.2983333333333338</v>
      </c>
      <c r="O1107" s="22">
        <v>9.0883333333333329</v>
      </c>
      <c r="P1107" s="22">
        <v>8.8633333333333351</v>
      </c>
      <c r="Q1107" s="22">
        <v>8.5166666666666675</v>
      </c>
      <c r="R1107" s="22">
        <v>9.7432530120910936</v>
      </c>
      <c r="S1107" s="22">
        <v>7.6533333333333333</v>
      </c>
      <c r="T1107" s="22">
        <v>8.1166666666666671</v>
      </c>
      <c r="U1107" s="22">
        <v>8.4750000000000014</v>
      </c>
      <c r="V1107" s="22">
        <v>8.8766666666666652</v>
      </c>
      <c r="W1107" s="22">
        <v>7.3866666666666667</v>
      </c>
      <c r="X1107" s="22">
        <v>8.6866666666666674</v>
      </c>
      <c r="Y1107" s="149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5"/>
    </row>
    <row r="1108" spans="1:65">
      <c r="A1108" s="29"/>
      <c r="B1108" s="3" t="s">
        <v>270</v>
      </c>
      <c r="C1108" s="28"/>
      <c r="D1108" s="11">
        <v>9.1050000000000004</v>
      </c>
      <c r="E1108" s="11">
        <v>9.2699120843559086</v>
      </c>
      <c r="F1108" s="11">
        <v>10.13955</v>
      </c>
      <c r="G1108" s="11">
        <v>8.93</v>
      </c>
      <c r="H1108" s="11">
        <v>8.82</v>
      </c>
      <c r="I1108" s="11">
        <v>8.8649999999999984</v>
      </c>
      <c r="J1108" s="11">
        <v>8.4600000000000009</v>
      </c>
      <c r="K1108" s="11">
        <v>8.6</v>
      </c>
      <c r="L1108" s="11">
        <v>9.1</v>
      </c>
      <c r="M1108" s="11">
        <v>8.8350000000000009</v>
      </c>
      <c r="N1108" s="11">
        <v>9.3249999999999993</v>
      </c>
      <c r="O1108" s="11">
        <v>9.2100000000000009</v>
      </c>
      <c r="P1108" s="11">
        <v>8.8500000000000014</v>
      </c>
      <c r="Q1108" s="11">
        <v>8.56</v>
      </c>
      <c r="R1108" s="11">
        <v>9.7638362503380911</v>
      </c>
      <c r="S1108" s="11">
        <v>7.6850000000000005</v>
      </c>
      <c r="T1108" s="11">
        <v>8.1499999999999986</v>
      </c>
      <c r="U1108" s="11">
        <v>8.52</v>
      </c>
      <c r="V1108" s="11">
        <v>8.91</v>
      </c>
      <c r="W1108" s="11">
        <v>7.415</v>
      </c>
      <c r="X1108" s="11">
        <v>8.7050000000000001</v>
      </c>
      <c r="Y1108" s="149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A1109" s="29"/>
      <c r="B1109" s="3" t="s">
        <v>271</v>
      </c>
      <c r="C1109" s="28"/>
      <c r="D1109" s="23">
        <v>8.6890735984913911E-2</v>
      </c>
      <c r="E1109" s="23">
        <v>0.12842567197233359</v>
      </c>
      <c r="F1109" s="23">
        <v>7.2050521369589005E-2</v>
      </c>
      <c r="G1109" s="23">
        <v>0.19924022351590231</v>
      </c>
      <c r="H1109" s="23">
        <v>0.28119388329051509</v>
      </c>
      <c r="I1109" s="23">
        <v>8.5029406677924718E-2</v>
      </c>
      <c r="J1109" s="23">
        <v>0.22973172760127575</v>
      </c>
      <c r="K1109" s="23">
        <v>0.17606816861658997</v>
      </c>
      <c r="L1109" s="23">
        <v>0.28751811537130462</v>
      </c>
      <c r="M1109" s="23">
        <v>0.10545141061171211</v>
      </c>
      <c r="N1109" s="23">
        <v>0.13847984209503789</v>
      </c>
      <c r="O1109" s="23">
        <v>0.51928476452392347</v>
      </c>
      <c r="P1109" s="23">
        <v>0.16872067646458341</v>
      </c>
      <c r="Q1109" s="23">
        <v>0.13764689123502438</v>
      </c>
      <c r="R1109" s="23">
        <v>4.7636952397349851E-2</v>
      </c>
      <c r="S1109" s="23">
        <v>0.33779678309105687</v>
      </c>
      <c r="T1109" s="23">
        <v>9.831920802501716E-2</v>
      </c>
      <c r="U1109" s="23">
        <v>0.11397368117245353</v>
      </c>
      <c r="V1109" s="23">
        <v>0.16033298683261263</v>
      </c>
      <c r="W1109" s="23">
        <v>0.31404882847523352</v>
      </c>
      <c r="X1109" s="23">
        <v>0.20412414523193126</v>
      </c>
      <c r="Y1109" s="201"/>
      <c r="Z1109" s="202"/>
      <c r="AA1109" s="202"/>
      <c r="AB1109" s="202"/>
      <c r="AC1109" s="202"/>
      <c r="AD1109" s="202"/>
      <c r="AE1109" s="202"/>
      <c r="AF1109" s="202"/>
      <c r="AG1109" s="202"/>
      <c r="AH1109" s="202"/>
      <c r="AI1109" s="202"/>
      <c r="AJ1109" s="202"/>
      <c r="AK1109" s="202"/>
      <c r="AL1109" s="202"/>
      <c r="AM1109" s="202"/>
      <c r="AN1109" s="202"/>
      <c r="AO1109" s="202"/>
      <c r="AP1109" s="202"/>
      <c r="AQ1109" s="202"/>
      <c r="AR1109" s="202"/>
      <c r="AS1109" s="202"/>
      <c r="AT1109" s="202"/>
      <c r="AU1109" s="202"/>
      <c r="AV1109" s="202"/>
      <c r="AW1109" s="202"/>
      <c r="AX1109" s="202"/>
      <c r="AY1109" s="202"/>
      <c r="AZ1109" s="202"/>
      <c r="BA1109" s="202"/>
      <c r="BB1109" s="202"/>
      <c r="BC1109" s="202"/>
      <c r="BD1109" s="202"/>
      <c r="BE1109" s="202"/>
      <c r="BF1109" s="202"/>
      <c r="BG1109" s="202"/>
      <c r="BH1109" s="202"/>
      <c r="BI1109" s="202"/>
      <c r="BJ1109" s="202"/>
      <c r="BK1109" s="202"/>
      <c r="BL1109" s="202"/>
      <c r="BM1109" s="56"/>
    </row>
    <row r="1110" spans="1:65">
      <c r="A1110" s="29"/>
      <c r="B1110" s="3" t="s">
        <v>86</v>
      </c>
      <c r="C1110" s="28"/>
      <c r="D1110" s="13">
        <v>9.5536818015298404E-3</v>
      </c>
      <c r="E1110" s="13">
        <v>1.3909485874006942E-2</v>
      </c>
      <c r="F1110" s="13">
        <v>7.1081132677934594E-3</v>
      </c>
      <c r="G1110" s="13">
        <v>2.2332175249307189E-2</v>
      </c>
      <c r="H1110" s="13">
        <v>3.2154817986336778E-2</v>
      </c>
      <c r="I1110" s="13">
        <v>9.6024174678627575E-3</v>
      </c>
      <c r="J1110" s="13">
        <v>2.7128328392199457E-2</v>
      </c>
      <c r="K1110" s="13">
        <v>2.0592768259250289E-2</v>
      </c>
      <c r="L1110" s="13">
        <v>3.1480085624595394E-2</v>
      </c>
      <c r="M1110" s="13">
        <v>1.1969513122782306E-2</v>
      </c>
      <c r="N1110" s="13">
        <v>1.4892974593479607E-2</v>
      </c>
      <c r="O1110" s="13">
        <v>5.7137513059665156E-2</v>
      </c>
      <c r="P1110" s="13">
        <v>1.9035804038877401E-2</v>
      </c>
      <c r="Q1110" s="13">
        <v>1.6162061593153546E-2</v>
      </c>
      <c r="R1110" s="13">
        <v>4.8892246088892257E-3</v>
      </c>
      <c r="S1110" s="13">
        <v>4.4137210334197326E-2</v>
      </c>
      <c r="T1110" s="13">
        <v>1.2113249448667412E-2</v>
      </c>
      <c r="U1110" s="13">
        <v>1.3448221967251152E-2</v>
      </c>
      <c r="V1110" s="13">
        <v>1.8062296676599247E-2</v>
      </c>
      <c r="W1110" s="13">
        <v>4.2515635623903453E-2</v>
      </c>
      <c r="X1110" s="13">
        <v>2.3498558545502445E-2</v>
      </c>
      <c r="Y1110" s="149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5"/>
    </row>
    <row r="1111" spans="1:65">
      <c r="A1111" s="29"/>
      <c r="B1111" s="3" t="s">
        <v>272</v>
      </c>
      <c r="C1111" s="28"/>
      <c r="D1111" s="13">
        <v>2.5213469824372003E-2</v>
      </c>
      <c r="E1111" s="13">
        <v>4.0764257827074601E-2</v>
      </c>
      <c r="F1111" s="13">
        <v>0.14260044343113942</v>
      </c>
      <c r="G1111" s="13">
        <v>5.6748587080563961E-3</v>
      </c>
      <c r="H1111" s="13">
        <v>-1.4239494929727092E-2</v>
      </c>
      <c r="I1111" s="13">
        <v>-1.8399917212958972E-3</v>
      </c>
      <c r="J1111" s="13">
        <v>-4.5426124211538577E-2</v>
      </c>
      <c r="K1111" s="13">
        <v>-3.622043243558204E-2</v>
      </c>
      <c r="L1111" s="13">
        <v>2.9534508821249528E-2</v>
      </c>
      <c r="M1111" s="13">
        <v>-6.9125157611087396E-3</v>
      </c>
      <c r="N1111" s="13">
        <v>4.8133763633896098E-2</v>
      </c>
      <c r="O1111" s="13">
        <v>2.4461984781436685E-2</v>
      </c>
      <c r="P1111" s="13">
        <v>-9.0063541762663846E-4</v>
      </c>
      <c r="Q1111" s="13">
        <v>-3.9977857650258186E-2</v>
      </c>
      <c r="R1111" s="13">
        <v>9.8286336217995984E-2</v>
      </c>
      <c r="S1111" s="13">
        <v>-0.13729517071036901</v>
      </c>
      <c r="T1111" s="13">
        <v>-8.506696022637128E-2</v>
      </c>
      <c r="U1111" s="13">
        <v>-4.4674639168603147E-2</v>
      </c>
      <c r="V1111" s="13">
        <v>6.0233466824333171E-4</v>
      </c>
      <c r="W1111" s="13">
        <v>-0.16735457242777774</v>
      </c>
      <c r="X1111" s="13">
        <v>-2.0814989055410127E-2</v>
      </c>
      <c r="Y1111" s="149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5"/>
    </row>
    <row r="1112" spans="1:65">
      <c r="A1112" s="29"/>
      <c r="B1112" s="45" t="s">
        <v>273</v>
      </c>
      <c r="C1112" s="46"/>
      <c r="D1112" s="44">
        <v>0.55000000000000004</v>
      </c>
      <c r="E1112" s="44">
        <v>0.86</v>
      </c>
      <c r="F1112" s="44">
        <v>2.95</v>
      </c>
      <c r="G1112" s="44">
        <v>0.14000000000000001</v>
      </c>
      <c r="H1112" s="44">
        <v>0.26</v>
      </c>
      <c r="I1112" s="44">
        <v>0.01</v>
      </c>
      <c r="J1112" s="44">
        <v>0.9</v>
      </c>
      <c r="K1112" s="44">
        <v>0.71</v>
      </c>
      <c r="L1112" s="44">
        <v>0.63</v>
      </c>
      <c r="M1112" s="44">
        <v>0.11</v>
      </c>
      <c r="N1112" s="44">
        <v>1.02</v>
      </c>
      <c r="O1112" s="44">
        <v>0.53</v>
      </c>
      <c r="P1112" s="44">
        <v>0.01</v>
      </c>
      <c r="Q1112" s="44">
        <v>0.79</v>
      </c>
      <c r="R1112" s="44">
        <v>2.04</v>
      </c>
      <c r="S1112" s="44" t="s">
        <v>274</v>
      </c>
      <c r="T1112" s="44">
        <v>1.72</v>
      </c>
      <c r="U1112" s="44">
        <v>0.89</v>
      </c>
      <c r="V1112" s="44">
        <v>0.04</v>
      </c>
      <c r="W1112" s="44">
        <v>3.4</v>
      </c>
      <c r="X1112" s="44">
        <v>0.4</v>
      </c>
      <c r="Y1112" s="149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5"/>
    </row>
    <row r="1113" spans="1:65">
      <c r="B1113" s="3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BM1113" s="55"/>
    </row>
    <row r="1114" spans="1:65" ht="15">
      <c r="B1114" s="8" t="s">
        <v>605</v>
      </c>
      <c r="BM1114" s="27" t="s">
        <v>66</v>
      </c>
    </row>
    <row r="1115" spans="1:65" ht="15">
      <c r="A1115" s="24" t="s">
        <v>41</v>
      </c>
      <c r="B1115" s="18" t="s">
        <v>110</v>
      </c>
      <c r="C1115" s="15" t="s">
        <v>111</v>
      </c>
      <c r="D1115" s="16" t="s">
        <v>234</v>
      </c>
      <c r="E1115" s="17" t="s">
        <v>234</v>
      </c>
      <c r="F1115" s="17" t="s">
        <v>234</v>
      </c>
      <c r="G1115" s="17" t="s">
        <v>234</v>
      </c>
      <c r="H1115" s="17" t="s">
        <v>234</v>
      </c>
      <c r="I1115" s="17" t="s">
        <v>234</v>
      </c>
      <c r="J1115" s="17" t="s">
        <v>234</v>
      </c>
      <c r="K1115" s="17" t="s">
        <v>234</v>
      </c>
      <c r="L1115" s="17" t="s">
        <v>234</v>
      </c>
      <c r="M1115" s="17" t="s">
        <v>234</v>
      </c>
      <c r="N1115" s="149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7">
        <v>1</v>
      </c>
    </row>
    <row r="1116" spans="1:65">
      <c r="A1116" s="29"/>
      <c r="B1116" s="19" t="s">
        <v>235</v>
      </c>
      <c r="C1116" s="9" t="s">
        <v>235</v>
      </c>
      <c r="D1116" s="147" t="s">
        <v>238</v>
      </c>
      <c r="E1116" s="148" t="s">
        <v>239</v>
      </c>
      <c r="F1116" s="148" t="s">
        <v>242</v>
      </c>
      <c r="G1116" s="148" t="s">
        <v>243</v>
      </c>
      <c r="H1116" s="148" t="s">
        <v>245</v>
      </c>
      <c r="I1116" s="148" t="s">
        <v>247</v>
      </c>
      <c r="J1116" s="148" t="s">
        <v>249</v>
      </c>
      <c r="K1116" s="148" t="s">
        <v>260</v>
      </c>
      <c r="L1116" s="148" t="s">
        <v>262</v>
      </c>
      <c r="M1116" s="148" t="s">
        <v>263</v>
      </c>
      <c r="N1116" s="149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7" t="s">
        <v>3</v>
      </c>
    </row>
    <row r="1117" spans="1:65">
      <c r="A1117" s="29"/>
      <c r="B1117" s="19"/>
      <c r="C1117" s="9"/>
      <c r="D1117" s="10" t="s">
        <v>276</v>
      </c>
      <c r="E1117" s="11" t="s">
        <v>276</v>
      </c>
      <c r="F1117" s="11" t="s">
        <v>278</v>
      </c>
      <c r="G1117" s="11" t="s">
        <v>276</v>
      </c>
      <c r="H1117" s="11" t="s">
        <v>276</v>
      </c>
      <c r="I1117" s="11" t="s">
        <v>278</v>
      </c>
      <c r="J1117" s="11" t="s">
        <v>278</v>
      </c>
      <c r="K1117" s="11" t="s">
        <v>278</v>
      </c>
      <c r="L1117" s="11" t="s">
        <v>276</v>
      </c>
      <c r="M1117" s="11" t="s">
        <v>276</v>
      </c>
      <c r="N1117" s="149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7">
        <v>2</v>
      </c>
    </row>
    <row r="1118" spans="1:65">
      <c r="A1118" s="29"/>
      <c r="B1118" s="19"/>
      <c r="C1118" s="9"/>
      <c r="D1118" s="25" t="s">
        <v>116</v>
      </c>
      <c r="E1118" s="25" t="s">
        <v>306</v>
      </c>
      <c r="F1118" s="25" t="s">
        <v>305</v>
      </c>
      <c r="G1118" s="25" t="s">
        <v>308</v>
      </c>
      <c r="H1118" s="25" t="s">
        <v>305</v>
      </c>
      <c r="I1118" s="25" t="s">
        <v>308</v>
      </c>
      <c r="J1118" s="25" t="s">
        <v>306</v>
      </c>
      <c r="K1118" s="25" t="s">
        <v>308</v>
      </c>
      <c r="L1118" s="25" t="s">
        <v>308</v>
      </c>
      <c r="M1118" s="25" t="s">
        <v>309</v>
      </c>
      <c r="N1118" s="149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7">
        <v>2</v>
      </c>
    </row>
    <row r="1119" spans="1:65">
      <c r="A1119" s="29"/>
      <c r="B1119" s="18">
        <v>1</v>
      </c>
      <c r="C1119" s="14">
        <v>1</v>
      </c>
      <c r="D1119" s="21">
        <v>0.309</v>
      </c>
      <c r="E1119" s="21">
        <v>0.34131232720967825</v>
      </c>
      <c r="F1119" s="21">
        <v>0.3</v>
      </c>
      <c r="G1119" s="21">
        <v>0.3</v>
      </c>
      <c r="H1119" s="21">
        <v>0.52669216036977196</v>
      </c>
      <c r="I1119" s="21">
        <v>0.3</v>
      </c>
      <c r="J1119" s="21">
        <v>0.4</v>
      </c>
      <c r="K1119" s="21">
        <v>0.3</v>
      </c>
      <c r="L1119" s="21">
        <v>0.3</v>
      </c>
      <c r="M1119" s="21">
        <v>0.3</v>
      </c>
      <c r="N1119" s="149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7">
        <v>1</v>
      </c>
    </row>
    <row r="1120" spans="1:65">
      <c r="A1120" s="29"/>
      <c r="B1120" s="19">
        <v>1</v>
      </c>
      <c r="C1120" s="9">
        <v>2</v>
      </c>
      <c r="D1120" s="11">
        <v>0.312</v>
      </c>
      <c r="E1120" s="11">
        <v>0.34149867291649127</v>
      </c>
      <c r="F1120" s="11">
        <v>0.3</v>
      </c>
      <c r="G1120" s="11">
        <v>0.3</v>
      </c>
      <c r="H1120" s="11">
        <v>0.51167109064959004</v>
      </c>
      <c r="I1120" s="11">
        <v>0.3</v>
      </c>
      <c r="J1120" s="11">
        <v>0.4</v>
      </c>
      <c r="K1120" s="11">
        <v>0.3</v>
      </c>
      <c r="L1120" s="11">
        <v>0.3</v>
      </c>
      <c r="M1120" s="11">
        <v>0.3</v>
      </c>
      <c r="N1120" s="149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7">
        <v>36</v>
      </c>
    </row>
    <row r="1121" spans="1:65">
      <c r="A1121" s="29"/>
      <c r="B1121" s="19">
        <v>1</v>
      </c>
      <c r="C1121" s="9">
        <v>3</v>
      </c>
      <c r="D1121" s="11">
        <v>0.316</v>
      </c>
      <c r="E1121" s="11">
        <v>0.35649788923344894</v>
      </c>
      <c r="F1121" s="11">
        <v>0.3</v>
      </c>
      <c r="G1121" s="11">
        <v>0.3</v>
      </c>
      <c r="H1121" s="143">
        <v>0.540384800026526</v>
      </c>
      <c r="I1121" s="11">
        <v>0.3</v>
      </c>
      <c r="J1121" s="11">
        <v>0.4</v>
      </c>
      <c r="K1121" s="11">
        <v>0.3</v>
      </c>
      <c r="L1121" s="11">
        <v>0.3</v>
      </c>
      <c r="M1121" s="11">
        <v>0.3</v>
      </c>
      <c r="N1121" s="149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7">
        <v>16</v>
      </c>
    </row>
    <row r="1122" spans="1:65">
      <c r="A1122" s="29"/>
      <c r="B1122" s="19">
        <v>1</v>
      </c>
      <c r="C1122" s="9">
        <v>4</v>
      </c>
      <c r="D1122" s="11">
        <v>0.316</v>
      </c>
      <c r="E1122" s="11">
        <v>0.35960856968134408</v>
      </c>
      <c r="F1122" s="11">
        <v>0.3</v>
      </c>
      <c r="G1122" s="11">
        <v>0.3</v>
      </c>
      <c r="H1122" s="11">
        <v>0.51451020432249595</v>
      </c>
      <c r="I1122" s="11">
        <v>0.3</v>
      </c>
      <c r="J1122" s="11">
        <v>0.3</v>
      </c>
      <c r="K1122" s="11">
        <v>0.3</v>
      </c>
      <c r="L1122" s="11">
        <v>0.3</v>
      </c>
      <c r="M1122" s="11">
        <v>0.3</v>
      </c>
      <c r="N1122" s="149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7">
        <v>0.335573941065332</v>
      </c>
    </row>
    <row r="1123" spans="1:65">
      <c r="A1123" s="29"/>
      <c r="B1123" s="19">
        <v>1</v>
      </c>
      <c r="C1123" s="9">
        <v>5</v>
      </c>
      <c r="D1123" s="11">
        <v>0.314</v>
      </c>
      <c r="E1123" s="11">
        <v>0.33988107197501205</v>
      </c>
      <c r="F1123" s="11">
        <v>0.3</v>
      </c>
      <c r="G1123" s="11">
        <v>0.3</v>
      </c>
      <c r="H1123" s="11">
        <v>0.52374659772306398</v>
      </c>
      <c r="I1123" s="11">
        <v>0.3</v>
      </c>
      <c r="J1123" s="11">
        <v>0.4</v>
      </c>
      <c r="K1123" s="11">
        <v>0.3</v>
      </c>
      <c r="L1123" s="11">
        <v>0.3</v>
      </c>
      <c r="M1123" s="11">
        <v>0.3</v>
      </c>
      <c r="N1123" s="149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7">
        <v>120</v>
      </c>
    </row>
    <row r="1124" spans="1:65">
      <c r="A1124" s="29"/>
      <c r="B1124" s="19">
        <v>1</v>
      </c>
      <c r="C1124" s="9">
        <v>6</v>
      </c>
      <c r="D1124" s="11">
        <v>0.311</v>
      </c>
      <c r="E1124" s="11">
        <v>0.3333669224234318</v>
      </c>
      <c r="F1124" s="11">
        <v>0.3</v>
      </c>
      <c r="G1124" s="11">
        <v>0.3</v>
      </c>
      <c r="H1124" s="11">
        <v>0.49360578900217394</v>
      </c>
      <c r="I1124" s="11">
        <v>0.3</v>
      </c>
      <c r="J1124" s="11">
        <v>0.4</v>
      </c>
      <c r="K1124" s="11">
        <v>0.3</v>
      </c>
      <c r="L1124" s="11">
        <v>0.3</v>
      </c>
      <c r="M1124" s="11">
        <v>0.3</v>
      </c>
      <c r="N1124" s="149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A1125" s="29"/>
      <c r="B1125" s="20" t="s">
        <v>269</v>
      </c>
      <c r="C1125" s="12"/>
      <c r="D1125" s="22">
        <v>0.313</v>
      </c>
      <c r="E1125" s="22">
        <v>0.34536090890656773</v>
      </c>
      <c r="F1125" s="22">
        <v>0.3</v>
      </c>
      <c r="G1125" s="22">
        <v>0.3</v>
      </c>
      <c r="H1125" s="22">
        <v>0.51843510701560358</v>
      </c>
      <c r="I1125" s="22">
        <v>0.3</v>
      </c>
      <c r="J1125" s="22">
        <v>0.38333333333333336</v>
      </c>
      <c r="K1125" s="22">
        <v>0.3</v>
      </c>
      <c r="L1125" s="22">
        <v>0.3</v>
      </c>
      <c r="M1125" s="22">
        <v>0.3</v>
      </c>
      <c r="N1125" s="149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5"/>
    </row>
    <row r="1126" spans="1:65">
      <c r="A1126" s="29"/>
      <c r="B1126" s="3" t="s">
        <v>270</v>
      </c>
      <c r="C1126" s="28"/>
      <c r="D1126" s="11">
        <v>0.313</v>
      </c>
      <c r="E1126" s="11">
        <v>0.34140550006308479</v>
      </c>
      <c r="F1126" s="11">
        <v>0.3</v>
      </c>
      <c r="G1126" s="11">
        <v>0.3</v>
      </c>
      <c r="H1126" s="11">
        <v>0.51912840102277991</v>
      </c>
      <c r="I1126" s="11">
        <v>0.3</v>
      </c>
      <c r="J1126" s="11">
        <v>0.4</v>
      </c>
      <c r="K1126" s="11">
        <v>0.3</v>
      </c>
      <c r="L1126" s="11">
        <v>0.3</v>
      </c>
      <c r="M1126" s="11">
        <v>0.3</v>
      </c>
      <c r="N1126" s="149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5"/>
    </row>
    <row r="1127" spans="1:65">
      <c r="A1127" s="29"/>
      <c r="B1127" s="3" t="s">
        <v>271</v>
      </c>
      <c r="C1127" s="28"/>
      <c r="D1127" s="23">
        <v>2.8284271247461927E-3</v>
      </c>
      <c r="E1127" s="23">
        <v>1.031717377490521E-2</v>
      </c>
      <c r="F1127" s="23">
        <v>0</v>
      </c>
      <c r="G1127" s="23">
        <v>0</v>
      </c>
      <c r="H1127" s="23">
        <v>1.5848228282460106E-2</v>
      </c>
      <c r="I1127" s="23">
        <v>0</v>
      </c>
      <c r="J1127" s="23">
        <v>4.0824829046386318E-2</v>
      </c>
      <c r="K1127" s="23">
        <v>0</v>
      </c>
      <c r="L1127" s="23">
        <v>0</v>
      </c>
      <c r="M1127" s="23">
        <v>0</v>
      </c>
      <c r="N1127" s="149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A1128" s="29"/>
      <c r="B1128" s="3" t="s">
        <v>86</v>
      </c>
      <c r="C1128" s="28"/>
      <c r="D1128" s="13">
        <v>9.0365083857705843E-3</v>
      </c>
      <c r="E1128" s="13">
        <v>2.9873600366555581E-2</v>
      </c>
      <c r="F1128" s="13">
        <v>0</v>
      </c>
      <c r="G1128" s="13">
        <v>0</v>
      </c>
      <c r="H1128" s="13">
        <v>3.056935780003632E-2</v>
      </c>
      <c r="I1128" s="13">
        <v>0</v>
      </c>
      <c r="J1128" s="13">
        <v>0.10649955403405126</v>
      </c>
      <c r="K1128" s="13">
        <v>0</v>
      </c>
      <c r="L1128" s="13">
        <v>0</v>
      </c>
      <c r="M1128" s="13">
        <v>0</v>
      </c>
      <c r="N1128" s="149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5"/>
    </row>
    <row r="1129" spans="1:65">
      <c r="A1129" s="29"/>
      <c r="B1129" s="3" t="s">
        <v>272</v>
      </c>
      <c r="C1129" s="28"/>
      <c r="D1129" s="13">
        <v>-6.7269648512239932E-2</v>
      </c>
      <c r="E1129" s="13">
        <v>2.9164862474617248E-2</v>
      </c>
      <c r="F1129" s="13">
        <v>-0.10600924777530984</v>
      </c>
      <c r="G1129" s="13">
        <v>-0.10600924777530984</v>
      </c>
      <c r="H1129" s="13">
        <v>0.54492063766855736</v>
      </c>
      <c r="I1129" s="13">
        <v>-0.10600924777530984</v>
      </c>
      <c r="J1129" s="13">
        <v>0.14232151673154858</v>
      </c>
      <c r="K1129" s="13">
        <v>-0.10600924777530984</v>
      </c>
      <c r="L1129" s="13">
        <v>-0.10600924777530984</v>
      </c>
      <c r="M1129" s="13">
        <v>-0.10600924777530984</v>
      </c>
      <c r="N1129" s="149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A1130" s="29"/>
      <c r="B1130" s="45" t="s">
        <v>273</v>
      </c>
      <c r="C1130" s="46"/>
      <c r="D1130" s="44" t="s">
        <v>274</v>
      </c>
      <c r="E1130" s="44" t="s">
        <v>274</v>
      </c>
      <c r="F1130" s="44" t="s">
        <v>274</v>
      </c>
      <c r="G1130" s="44" t="s">
        <v>274</v>
      </c>
      <c r="H1130" s="44" t="s">
        <v>274</v>
      </c>
      <c r="I1130" s="44" t="s">
        <v>274</v>
      </c>
      <c r="J1130" s="44" t="s">
        <v>274</v>
      </c>
      <c r="K1130" s="44" t="s">
        <v>274</v>
      </c>
      <c r="L1130" s="44" t="s">
        <v>274</v>
      </c>
      <c r="M1130" s="44" t="s">
        <v>274</v>
      </c>
      <c r="N1130" s="149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5"/>
    </row>
    <row r="1131" spans="1:65">
      <c r="B1131" s="3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BM1131" s="55"/>
    </row>
    <row r="1132" spans="1:65" ht="15">
      <c r="B1132" s="8" t="s">
        <v>606</v>
      </c>
      <c r="BM1132" s="27" t="s">
        <v>66</v>
      </c>
    </row>
    <row r="1133" spans="1:65" ht="15">
      <c r="A1133" s="24" t="s">
        <v>44</v>
      </c>
      <c r="B1133" s="18" t="s">
        <v>110</v>
      </c>
      <c r="C1133" s="15" t="s">
        <v>111</v>
      </c>
      <c r="D1133" s="16" t="s">
        <v>234</v>
      </c>
      <c r="E1133" s="17" t="s">
        <v>234</v>
      </c>
      <c r="F1133" s="17" t="s">
        <v>234</v>
      </c>
      <c r="G1133" s="17" t="s">
        <v>234</v>
      </c>
      <c r="H1133" s="17" t="s">
        <v>234</v>
      </c>
      <c r="I1133" s="17" t="s">
        <v>234</v>
      </c>
      <c r="J1133" s="17" t="s">
        <v>234</v>
      </c>
      <c r="K1133" s="17" t="s">
        <v>234</v>
      </c>
      <c r="L1133" s="17" t="s">
        <v>234</v>
      </c>
      <c r="M1133" s="17" t="s">
        <v>234</v>
      </c>
      <c r="N1133" s="17" t="s">
        <v>234</v>
      </c>
      <c r="O1133" s="17" t="s">
        <v>234</v>
      </c>
      <c r="P1133" s="17" t="s">
        <v>234</v>
      </c>
      <c r="Q1133" s="17" t="s">
        <v>234</v>
      </c>
      <c r="R1133" s="17" t="s">
        <v>234</v>
      </c>
      <c r="S1133" s="17" t="s">
        <v>234</v>
      </c>
      <c r="T1133" s="17" t="s">
        <v>234</v>
      </c>
      <c r="U1133" s="17" t="s">
        <v>234</v>
      </c>
      <c r="V1133" s="17" t="s">
        <v>234</v>
      </c>
      <c r="W1133" s="17" t="s">
        <v>234</v>
      </c>
      <c r="X1133" s="17" t="s">
        <v>234</v>
      </c>
      <c r="Y1133" s="17" t="s">
        <v>234</v>
      </c>
      <c r="Z1133" s="17" t="s">
        <v>234</v>
      </c>
      <c r="AA1133" s="17" t="s">
        <v>234</v>
      </c>
      <c r="AB1133" s="17" t="s">
        <v>234</v>
      </c>
      <c r="AC1133" s="149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7">
        <v>1</v>
      </c>
    </row>
    <row r="1134" spans="1:65">
      <c r="A1134" s="29"/>
      <c r="B1134" s="19" t="s">
        <v>235</v>
      </c>
      <c r="C1134" s="9" t="s">
        <v>235</v>
      </c>
      <c r="D1134" s="147" t="s">
        <v>237</v>
      </c>
      <c r="E1134" s="148" t="s">
        <v>238</v>
      </c>
      <c r="F1134" s="148" t="s">
        <v>239</v>
      </c>
      <c r="G1134" s="148" t="s">
        <v>240</v>
      </c>
      <c r="H1134" s="148" t="s">
        <v>241</v>
      </c>
      <c r="I1134" s="148" t="s">
        <v>242</v>
      </c>
      <c r="J1134" s="148" t="s">
        <v>243</v>
      </c>
      <c r="K1134" s="148" t="s">
        <v>244</v>
      </c>
      <c r="L1134" s="148" t="s">
        <v>245</v>
      </c>
      <c r="M1134" s="148" t="s">
        <v>247</v>
      </c>
      <c r="N1134" s="148" t="s">
        <v>248</v>
      </c>
      <c r="O1134" s="148" t="s">
        <v>249</v>
      </c>
      <c r="P1134" s="148" t="s">
        <v>250</v>
      </c>
      <c r="Q1134" s="148" t="s">
        <v>251</v>
      </c>
      <c r="R1134" s="148" t="s">
        <v>252</v>
      </c>
      <c r="S1134" s="148" t="s">
        <v>253</v>
      </c>
      <c r="T1134" s="148" t="s">
        <v>254</v>
      </c>
      <c r="U1134" s="148" t="s">
        <v>255</v>
      </c>
      <c r="V1134" s="148" t="s">
        <v>256</v>
      </c>
      <c r="W1134" s="148" t="s">
        <v>257</v>
      </c>
      <c r="X1134" s="148" t="s">
        <v>258</v>
      </c>
      <c r="Y1134" s="148" t="s">
        <v>259</v>
      </c>
      <c r="Z1134" s="148" t="s">
        <v>260</v>
      </c>
      <c r="AA1134" s="148" t="s">
        <v>261</v>
      </c>
      <c r="AB1134" s="148" t="s">
        <v>263</v>
      </c>
      <c r="AC1134" s="149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7" t="s">
        <v>3</v>
      </c>
    </row>
    <row r="1135" spans="1:65">
      <c r="A1135" s="29"/>
      <c r="B1135" s="19"/>
      <c r="C1135" s="9"/>
      <c r="D1135" s="10" t="s">
        <v>276</v>
      </c>
      <c r="E1135" s="11" t="s">
        <v>276</v>
      </c>
      <c r="F1135" s="11" t="s">
        <v>276</v>
      </c>
      <c r="G1135" s="11" t="s">
        <v>304</v>
      </c>
      <c r="H1135" s="11" t="s">
        <v>304</v>
      </c>
      <c r="I1135" s="11" t="s">
        <v>278</v>
      </c>
      <c r="J1135" s="11" t="s">
        <v>304</v>
      </c>
      <c r="K1135" s="11" t="s">
        <v>278</v>
      </c>
      <c r="L1135" s="11" t="s">
        <v>304</v>
      </c>
      <c r="M1135" s="11" t="s">
        <v>278</v>
      </c>
      <c r="N1135" s="11" t="s">
        <v>278</v>
      </c>
      <c r="O1135" s="11" t="s">
        <v>278</v>
      </c>
      <c r="P1135" s="11" t="s">
        <v>276</v>
      </c>
      <c r="Q1135" s="11" t="s">
        <v>276</v>
      </c>
      <c r="R1135" s="11" t="s">
        <v>276</v>
      </c>
      <c r="S1135" s="11" t="s">
        <v>276</v>
      </c>
      <c r="T1135" s="11" t="s">
        <v>276</v>
      </c>
      <c r="U1135" s="11" t="s">
        <v>278</v>
      </c>
      <c r="V1135" s="11" t="s">
        <v>278</v>
      </c>
      <c r="W1135" s="11" t="s">
        <v>278</v>
      </c>
      <c r="X1135" s="11" t="s">
        <v>304</v>
      </c>
      <c r="Y1135" s="11" t="s">
        <v>276</v>
      </c>
      <c r="Z1135" s="11" t="s">
        <v>278</v>
      </c>
      <c r="AA1135" s="11" t="s">
        <v>278</v>
      </c>
      <c r="AB1135" s="11" t="s">
        <v>276</v>
      </c>
      <c r="AC1135" s="149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7">
        <v>0</v>
      </c>
    </row>
    <row r="1136" spans="1:65">
      <c r="A1136" s="29"/>
      <c r="B1136" s="19"/>
      <c r="C1136" s="9"/>
      <c r="D1136" s="25" t="s">
        <v>305</v>
      </c>
      <c r="E1136" s="25" t="s">
        <v>116</v>
      </c>
      <c r="F1136" s="25" t="s">
        <v>306</v>
      </c>
      <c r="G1136" s="25" t="s">
        <v>305</v>
      </c>
      <c r="H1136" s="25" t="s">
        <v>307</v>
      </c>
      <c r="I1136" s="25" t="s">
        <v>305</v>
      </c>
      <c r="J1136" s="25" t="s">
        <v>308</v>
      </c>
      <c r="K1136" s="25" t="s">
        <v>307</v>
      </c>
      <c r="L1136" s="25" t="s">
        <v>305</v>
      </c>
      <c r="M1136" s="25" t="s">
        <v>308</v>
      </c>
      <c r="N1136" s="25" t="s">
        <v>308</v>
      </c>
      <c r="O1136" s="25" t="s">
        <v>306</v>
      </c>
      <c r="P1136" s="25" t="s">
        <v>305</v>
      </c>
      <c r="Q1136" s="25" t="s">
        <v>305</v>
      </c>
      <c r="R1136" s="25" t="s">
        <v>305</v>
      </c>
      <c r="S1136" s="25" t="s">
        <v>305</v>
      </c>
      <c r="T1136" s="25" t="s">
        <v>305</v>
      </c>
      <c r="U1136" s="25" t="s">
        <v>307</v>
      </c>
      <c r="V1136" s="25" t="s">
        <v>279</v>
      </c>
      <c r="W1136" s="25" t="s">
        <v>306</v>
      </c>
      <c r="X1136" s="25" t="s">
        <v>308</v>
      </c>
      <c r="Y1136" s="25" t="s">
        <v>279</v>
      </c>
      <c r="Z1136" s="25" t="s">
        <v>308</v>
      </c>
      <c r="AA1136" s="25" t="s">
        <v>305</v>
      </c>
      <c r="AB1136" s="25" t="s">
        <v>116</v>
      </c>
      <c r="AC1136" s="149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7">
        <v>1</v>
      </c>
    </row>
    <row r="1137" spans="1:65">
      <c r="A1137" s="29"/>
      <c r="B1137" s="18">
        <v>1</v>
      </c>
      <c r="C1137" s="14">
        <v>1</v>
      </c>
      <c r="D1137" s="221">
        <v>95.7</v>
      </c>
      <c r="E1137" s="221">
        <v>91</v>
      </c>
      <c r="F1137" s="221">
        <v>91.298620004428628</v>
      </c>
      <c r="G1137" s="222">
        <v>85.295999999999992</v>
      </c>
      <c r="H1137" s="222">
        <v>102.4</v>
      </c>
      <c r="I1137" s="221">
        <v>92.6</v>
      </c>
      <c r="J1137" s="221">
        <v>89</v>
      </c>
      <c r="K1137" s="221">
        <v>96</v>
      </c>
      <c r="L1137" s="221">
        <v>94.115399999999994</v>
      </c>
      <c r="M1137" s="221">
        <v>89</v>
      </c>
      <c r="N1137" s="221">
        <v>88</v>
      </c>
      <c r="O1137" s="221">
        <v>91.9</v>
      </c>
      <c r="P1137" s="221">
        <v>88</v>
      </c>
      <c r="Q1137" s="221">
        <v>90</v>
      </c>
      <c r="R1137" s="221">
        <v>92</v>
      </c>
      <c r="S1137" s="221">
        <v>93</v>
      </c>
      <c r="T1137" s="221">
        <v>88</v>
      </c>
      <c r="U1137" s="222">
        <v>99.57343775378591</v>
      </c>
      <c r="V1137" s="222">
        <v>63.712007999999997</v>
      </c>
      <c r="W1137" s="221">
        <v>91</v>
      </c>
      <c r="X1137" s="221">
        <v>89</v>
      </c>
      <c r="Y1137" s="221">
        <v>89.5</v>
      </c>
      <c r="Z1137" s="221">
        <v>88</v>
      </c>
      <c r="AA1137" s="221">
        <v>92</v>
      </c>
      <c r="AB1137" s="221">
        <v>91</v>
      </c>
      <c r="AC1137" s="223"/>
      <c r="AD1137" s="224"/>
      <c r="AE1137" s="224"/>
      <c r="AF1137" s="224"/>
      <c r="AG1137" s="224"/>
      <c r="AH1137" s="224"/>
      <c r="AI1137" s="224"/>
      <c r="AJ1137" s="224"/>
      <c r="AK1137" s="224"/>
      <c r="AL1137" s="224"/>
      <c r="AM1137" s="224"/>
      <c r="AN1137" s="224"/>
      <c r="AO1137" s="224"/>
      <c r="AP1137" s="224"/>
      <c r="AQ1137" s="224"/>
      <c r="AR1137" s="224"/>
      <c r="AS1137" s="224"/>
      <c r="AT1137" s="224"/>
      <c r="AU1137" s="224"/>
      <c r="AV1137" s="224"/>
      <c r="AW1137" s="224"/>
      <c r="AX1137" s="224"/>
      <c r="AY1137" s="224"/>
      <c r="AZ1137" s="224"/>
      <c r="BA1137" s="224"/>
      <c r="BB1137" s="224"/>
      <c r="BC1137" s="224"/>
      <c r="BD1137" s="224"/>
      <c r="BE1137" s="224"/>
      <c r="BF1137" s="224"/>
      <c r="BG1137" s="224"/>
      <c r="BH1137" s="224"/>
      <c r="BI1137" s="224"/>
      <c r="BJ1137" s="224"/>
      <c r="BK1137" s="224"/>
      <c r="BL1137" s="224"/>
      <c r="BM1137" s="225">
        <v>1</v>
      </c>
    </row>
    <row r="1138" spans="1:65">
      <c r="A1138" s="29"/>
      <c r="B1138" s="19">
        <v>1</v>
      </c>
      <c r="C1138" s="9">
        <v>2</v>
      </c>
      <c r="D1138" s="226">
        <v>90.5</v>
      </c>
      <c r="E1138" s="226">
        <v>93</v>
      </c>
      <c r="F1138" s="226">
        <v>91.259240794725045</v>
      </c>
      <c r="G1138" s="227">
        <v>85.68</v>
      </c>
      <c r="H1138" s="227">
        <v>103.4</v>
      </c>
      <c r="I1138" s="226">
        <v>89.4</v>
      </c>
      <c r="J1138" s="226">
        <v>91</v>
      </c>
      <c r="K1138" s="226">
        <v>94</v>
      </c>
      <c r="L1138" s="226">
        <v>89.494799999999998</v>
      </c>
      <c r="M1138" s="226">
        <v>89</v>
      </c>
      <c r="N1138" s="226">
        <v>90</v>
      </c>
      <c r="O1138" s="226">
        <v>92.2</v>
      </c>
      <c r="P1138" s="226">
        <v>91</v>
      </c>
      <c r="Q1138" s="226">
        <v>93</v>
      </c>
      <c r="R1138" s="226">
        <v>90</v>
      </c>
      <c r="S1138" s="226">
        <v>91</v>
      </c>
      <c r="T1138" s="226">
        <v>88</v>
      </c>
      <c r="U1138" s="227">
        <v>100.27218955768946</v>
      </c>
      <c r="V1138" s="227">
        <v>67.671072000000009</v>
      </c>
      <c r="W1138" s="226">
        <v>92</v>
      </c>
      <c r="X1138" s="226">
        <v>92</v>
      </c>
      <c r="Y1138" s="226">
        <v>89.7</v>
      </c>
      <c r="Z1138" s="226">
        <v>91</v>
      </c>
      <c r="AA1138" s="226">
        <v>92</v>
      </c>
      <c r="AB1138" s="226">
        <v>91</v>
      </c>
      <c r="AC1138" s="223"/>
      <c r="AD1138" s="224"/>
      <c r="AE1138" s="224"/>
      <c r="AF1138" s="224"/>
      <c r="AG1138" s="224"/>
      <c r="AH1138" s="224"/>
      <c r="AI1138" s="224"/>
      <c r="AJ1138" s="224"/>
      <c r="AK1138" s="224"/>
      <c r="AL1138" s="224"/>
      <c r="AM1138" s="224"/>
      <c r="AN1138" s="224"/>
      <c r="AO1138" s="224"/>
      <c r="AP1138" s="224"/>
      <c r="AQ1138" s="224"/>
      <c r="AR1138" s="224"/>
      <c r="AS1138" s="224"/>
      <c r="AT1138" s="224"/>
      <c r="AU1138" s="224"/>
      <c r="AV1138" s="224"/>
      <c r="AW1138" s="224"/>
      <c r="AX1138" s="224"/>
      <c r="AY1138" s="224"/>
      <c r="AZ1138" s="224"/>
      <c r="BA1138" s="224"/>
      <c r="BB1138" s="224"/>
      <c r="BC1138" s="224"/>
      <c r="BD1138" s="224"/>
      <c r="BE1138" s="224"/>
      <c r="BF1138" s="224"/>
      <c r="BG1138" s="224"/>
      <c r="BH1138" s="224"/>
      <c r="BI1138" s="224"/>
      <c r="BJ1138" s="224"/>
      <c r="BK1138" s="224"/>
      <c r="BL1138" s="224"/>
      <c r="BM1138" s="225">
        <v>15</v>
      </c>
    </row>
    <row r="1139" spans="1:65">
      <c r="A1139" s="29"/>
      <c r="B1139" s="19">
        <v>1</v>
      </c>
      <c r="C1139" s="9">
        <v>3</v>
      </c>
      <c r="D1139" s="226">
        <v>94.7</v>
      </c>
      <c r="E1139" s="226">
        <v>91</v>
      </c>
      <c r="F1139" s="226">
        <v>92.131592288608346</v>
      </c>
      <c r="G1139" s="227">
        <v>86.193333333333342</v>
      </c>
      <c r="H1139" s="227">
        <v>102.8</v>
      </c>
      <c r="I1139" s="226">
        <v>90.2</v>
      </c>
      <c r="J1139" s="226">
        <v>88</v>
      </c>
      <c r="K1139" s="226">
        <v>94</v>
      </c>
      <c r="L1139" s="226">
        <v>90.504600000000011</v>
      </c>
      <c r="M1139" s="226">
        <v>88</v>
      </c>
      <c r="N1139" s="226">
        <v>87</v>
      </c>
      <c r="O1139" s="226">
        <v>94.7</v>
      </c>
      <c r="P1139" s="226">
        <v>90</v>
      </c>
      <c r="Q1139" s="226">
        <v>90</v>
      </c>
      <c r="R1139" s="226">
        <v>94</v>
      </c>
      <c r="S1139" s="226">
        <v>91</v>
      </c>
      <c r="T1139" s="226">
        <v>88</v>
      </c>
      <c r="U1139" s="227">
        <v>97.637996243966825</v>
      </c>
      <c r="V1139" s="227">
        <v>62.012088000000006</v>
      </c>
      <c r="W1139" s="226">
        <v>90</v>
      </c>
      <c r="X1139" s="226">
        <v>89</v>
      </c>
      <c r="Y1139" s="226">
        <v>90.4</v>
      </c>
      <c r="Z1139" s="226">
        <v>90</v>
      </c>
      <c r="AA1139" s="226">
        <v>90</v>
      </c>
      <c r="AB1139" s="226">
        <v>91</v>
      </c>
      <c r="AC1139" s="223"/>
      <c r="AD1139" s="224"/>
      <c r="AE1139" s="224"/>
      <c r="AF1139" s="224"/>
      <c r="AG1139" s="224"/>
      <c r="AH1139" s="224"/>
      <c r="AI1139" s="224"/>
      <c r="AJ1139" s="224"/>
      <c r="AK1139" s="224"/>
      <c r="AL1139" s="224"/>
      <c r="AM1139" s="224"/>
      <c r="AN1139" s="224"/>
      <c r="AO1139" s="224"/>
      <c r="AP1139" s="224"/>
      <c r="AQ1139" s="224"/>
      <c r="AR1139" s="224"/>
      <c r="AS1139" s="224"/>
      <c r="AT1139" s="224"/>
      <c r="AU1139" s="224"/>
      <c r="AV1139" s="224"/>
      <c r="AW1139" s="224"/>
      <c r="AX1139" s="224"/>
      <c r="AY1139" s="224"/>
      <c r="AZ1139" s="224"/>
      <c r="BA1139" s="224"/>
      <c r="BB1139" s="224"/>
      <c r="BC1139" s="224"/>
      <c r="BD1139" s="224"/>
      <c r="BE1139" s="224"/>
      <c r="BF1139" s="224"/>
      <c r="BG1139" s="224"/>
      <c r="BH1139" s="224"/>
      <c r="BI1139" s="224"/>
      <c r="BJ1139" s="224"/>
      <c r="BK1139" s="224"/>
      <c r="BL1139" s="224"/>
      <c r="BM1139" s="225">
        <v>16</v>
      </c>
    </row>
    <row r="1140" spans="1:65">
      <c r="A1140" s="29"/>
      <c r="B1140" s="19">
        <v>1</v>
      </c>
      <c r="C1140" s="9">
        <v>4</v>
      </c>
      <c r="D1140" s="226">
        <v>93</v>
      </c>
      <c r="E1140" s="226">
        <v>92</v>
      </c>
      <c r="F1140" s="226">
        <v>90.936303515823411</v>
      </c>
      <c r="G1140" s="227">
        <v>85.416666666666671</v>
      </c>
      <c r="H1140" s="227">
        <v>103.1</v>
      </c>
      <c r="I1140" s="226">
        <v>89.2</v>
      </c>
      <c r="J1140" s="226">
        <v>89</v>
      </c>
      <c r="K1140" s="226">
        <v>95</v>
      </c>
      <c r="L1140" s="226">
        <v>90.208799999999997</v>
      </c>
      <c r="M1140" s="226">
        <v>88</v>
      </c>
      <c r="N1140" s="226">
        <v>90</v>
      </c>
      <c r="O1140" s="226">
        <v>91.5</v>
      </c>
      <c r="P1140" s="226">
        <v>87</v>
      </c>
      <c r="Q1140" s="226">
        <v>92</v>
      </c>
      <c r="R1140" s="226">
        <v>92</v>
      </c>
      <c r="S1140" s="226">
        <v>92</v>
      </c>
      <c r="T1140" s="226">
        <v>89</v>
      </c>
      <c r="U1140" s="227">
        <v>95.950259898465674</v>
      </c>
      <c r="V1140" s="227">
        <v>61.021836</v>
      </c>
      <c r="W1140" s="226">
        <v>91</v>
      </c>
      <c r="X1140" s="226">
        <v>97</v>
      </c>
      <c r="Y1140" s="226">
        <v>90.8</v>
      </c>
      <c r="Z1140" s="226">
        <v>88</v>
      </c>
      <c r="AA1140" s="226">
        <v>92</v>
      </c>
      <c r="AB1140" s="228">
        <v>78</v>
      </c>
      <c r="AC1140" s="223"/>
      <c r="AD1140" s="224"/>
      <c r="AE1140" s="224"/>
      <c r="AF1140" s="224"/>
      <c r="AG1140" s="224"/>
      <c r="AH1140" s="224"/>
      <c r="AI1140" s="224"/>
      <c r="AJ1140" s="224"/>
      <c r="AK1140" s="224"/>
      <c r="AL1140" s="224"/>
      <c r="AM1140" s="224"/>
      <c r="AN1140" s="224"/>
      <c r="AO1140" s="224"/>
      <c r="AP1140" s="224"/>
      <c r="AQ1140" s="224"/>
      <c r="AR1140" s="224"/>
      <c r="AS1140" s="224"/>
      <c r="AT1140" s="224"/>
      <c r="AU1140" s="224"/>
      <c r="AV1140" s="224"/>
      <c r="AW1140" s="224"/>
      <c r="AX1140" s="224"/>
      <c r="AY1140" s="224"/>
      <c r="AZ1140" s="224"/>
      <c r="BA1140" s="224"/>
      <c r="BB1140" s="224"/>
      <c r="BC1140" s="224"/>
      <c r="BD1140" s="224"/>
      <c r="BE1140" s="224"/>
      <c r="BF1140" s="224"/>
      <c r="BG1140" s="224"/>
      <c r="BH1140" s="224"/>
      <c r="BI1140" s="224"/>
      <c r="BJ1140" s="224"/>
      <c r="BK1140" s="224"/>
      <c r="BL1140" s="224"/>
      <c r="BM1140" s="225">
        <v>90.886854119781688</v>
      </c>
    </row>
    <row r="1141" spans="1:65">
      <c r="A1141" s="29"/>
      <c r="B1141" s="19">
        <v>1</v>
      </c>
      <c r="C1141" s="9">
        <v>5</v>
      </c>
      <c r="D1141" s="226">
        <v>91.8</v>
      </c>
      <c r="E1141" s="226">
        <v>91</v>
      </c>
      <c r="F1141" s="226">
        <v>91.061458781353323</v>
      </c>
      <c r="G1141" s="227">
        <v>85.286666666666662</v>
      </c>
      <c r="H1141" s="227">
        <v>103.3</v>
      </c>
      <c r="I1141" s="226">
        <v>86.9</v>
      </c>
      <c r="J1141" s="226">
        <v>90</v>
      </c>
      <c r="K1141" s="226">
        <v>95</v>
      </c>
      <c r="L1141" s="226">
        <v>92.599199999999996</v>
      </c>
      <c r="M1141" s="226">
        <v>88</v>
      </c>
      <c r="N1141" s="226">
        <v>93</v>
      </c>
      <c r="O1141" s="226">
        <v>91.8</v>
      </c>
      <c r="P1141" s="226">
        <v>89</v>
      </c>
      <c r="Q1141" s="226">
        <v>92</v>
      </c>
      <c r="R1141" s="226">
        <v>88</v>
      </c>
      <c r="S1141" s="226">
        <v>92</v>
      </c>
      <c r="T1141" s="226">
        <v>89</v>
      </c>
      <c r="U1141" s="227">
        <v>95.973983860735046</v>
      </c>
      <c r="V1141" s="227">
        <v>66.364164000000002</v>
      </c>
      <c r="W1141" s="226">
        <v>91</v>
      </c>
      <c r="X1141" s="226">
        <v>93</v>
      </c>
      <c r="Y1141" s="226">
        <v>92.3</v>
      </c>
      <c r="Z1141" s="226">
        <v>91</v>
      </c>
      <c r="AA1141" s="226">
        <v>93</v>
      </c>
      <c r="AB1141" s="226">
        <v>95</v>
      </c>
      <c r="AC1141" s="223"/>
      <c r="AD1141" s="224"/>
      <c r="AE1141" s="224"/>
      <c r="AF1141" s="224"/>
      <c r="AG1141" s="224"/>
      <c r="AH1141" s="224"/>
      <c r="AI1141" s="224"/>
      <c r="AJ1141" s="224"/>
      <c r="AK1141" s="224"/>
      <c r="AL1141" s="224"/>
      <c r="AM1141" s="224"/>
      <c r="AN1141" s="224"/>
      <c r="AO1141" s="224"/>
      <c r="AP1141" s="224"/>
      <c r="AQ1141" s="224"/>
      <c r="AR1141" s="224"/>
      <c r="AS1141" s="224"/>
      <c r="AT1141" s="224"/>
      <c r="AU1141" s="224"/>
      <c r="AV1141" s="224"/>
      <c r="AW1141" s="224"/>
      <c r="AX1141" s="224"/>
      <c r="AY1141" s="224"/>
      <c r="AZ1141" s="224"/>
      <c r="BA1141" s="224"/>
      <c r="BB1141" s="224"/>
      <c r="BC1141" s="224"/>
      <c r="BD1141" s="224"/>
      <c r="BE1141" s="224"/>
      <c r="BF1141" s="224"/>
      <c r="BG1141" s="224"/>
      <c r="BH1141" s="224"/>
      <c r="BI1141" s="224"/>
      <c r="BJ1141" s="224"/>
      <c r="BK1141" s="224"/>
      <c r="BL1141" s="224"/>
      <c r="BM1141" s="225">
        <v>121</v>
      </c>
    </row>
    <row r="1142" spans="1:65">
      <c r="A1142" s="29"/>
      <c r="B1142" s="19">
        <v>1</v>
      </c>
      <c r="C1142" s="9">
        <v>6</v>
      </c>
      <c r="D1142" s="226">
        <v>89.5</v>
      </c>
      <c r="E1142" s="226">
        <v>93</v>
      </c>
      <c r="F1142" s="226">
        <v>88.733603707554082</v>
      </c>
      <c r="G1142" s="227">
        <v>86.3</v>
      </c>
      <c r="H1142" s="227">
        <v>103.5</v>
      </c>
      <c r="I1142" s="226">
        <v>91</v>
      </c>
      <c r="J1142" s="226">
        <v>89</v>
      </c>
      <c r="K1142" s="226">
        <v>93</v>
      </c>
      <c r="L1142" s="226">
        <v>89.7</v>
      </c>
      <c r="M1142" s="226">
        <v>89</v>
      </c>
      <c r="N1142" s="226">
        <v>89</v>
      </c>
      <c r="O1142" s="226">
        <v>92</v>
      </c>
      <c r="P1142" s="226">
        <v>88</v>
      </c>
      <c r="Q1142" s="226">
        <v>91</v>
      </c>
      <c r="R1142" s="226">
        <v>93</v>
      </c>
      <c r="S1142" s="226">
        <v>91</v>
      </c>
      <c r="T1142" s="226">
        <v>89</v>
      </c>
      <c r="U1142" s="227">
        <v>97.461228201085845</v>
      </c>
      <c r="V1142" s="227">
        <v>68.525784000000002</v>
      </c>
      <c r="W1142" s="226">
        <v>91</v>
      </c>
      <c r="X1142" s="226">
        <v>86</v>
      </c>
      <c r="Y1142" s="226">
        <v>91.6</v>
      </c>
      <c r="Z1142" s="226">
        <v>90</v>
      </c>
      <c r="AA1142" s="226">
        <v>94</v>
      </c>
      <c r="AB1142" s="226">
        <v>91</v>
      </c>
      <c r="AC1142" s="223"/>
      <c r="AD1142" s="224"/>
      <c r="AE1142" s="224"/>
      <c r="AF1142" s="224"/>
      <c r="AG1142" s="224"/>
      <c r="AH1142" s="224"/>
      <c r="AI1142" s="224"/>
      <c r="AJ1142" s="224"/>
      <c r="AK1142" s="224"/>
      <c r="AL1142" s="224"/>
      <c r="AM1142" s="224"/>
      <c r="AN1142" s="224"/>
      <c r="AO1142" s="224"/>
      <c r="AP1142" s="224"/>
      <c r="AQ1142" s="224"/>
      <c r="AR1142" s="224"/>
      <c r="AS1142" s="224"/>
      <c r="AT1142" s="224"/>
      <c r="AU1142" s="224"/>
      <c r="AV1142" s="224"/>
      <c r="AW1142" s="224"/>
      <c r="AX1142" s="224"/>
      <c r="AY1142" s="224"/>
      <c r="AZ1142" s="224"/>
      <c r="BA1142" s="224"/>
      <c r="BB1142" s="224"/>
      <c r="BC1142" s="224"/>
      <c r="BD1142" s="224"/>
      <c r="BE1142" s="224"/>
      <c r="BF1142" s="224"/>
      <c r="BG1142" s="224"/>
      <c r="BH1142" s="224"/>
      <c r="BI1142" s="224"/>
      <c r="BJ1142" s="224"/>
      <c r="BK1142" s="224"/>
      <c r="BL1142" s="224"/>
      <c r="BM1142" s="229"/>
    </row>
    <row r="1143" spans="1:65">
      <c r="A1143" s="29"/>
      <c r="B1143" s="20" t="s">
        <v>269</v>
      </c>
      <c r="C1143" s="12"/>
      <c r="D1143" s="230">
        <v>92.533333333333346</v>
      </c>
      <c r="E1143" s="230">
        <v>91.833333333333329</v>
      </c>
      <c r="F1143" s="230">
        <v>90.903469848748799</v>
      </c>
      <c r="G1143" s="230">
        <v>85.695444444444433</v>
      </c>
      <c r="H1143" s="230">
        <v>103.08333333333333</v>
      </c>
      <c r="I1143" s="230">
        <v>89.883333333333326</v>
      </c>
      <c r="J1143" s="230">
        <v>89.333333333333329</v>
      </c>
      <c r="K1143" s="230">
        <v>94.5</v>
      </c>
      <c r="L1143" s="230">
        <v>91.103799999999993</v>
      </c>
      <c r="M1143" s="230">
        <v>88.5</v>
      </c>
      <c r="N1143" s="230">
        <v>89.5</v>
      </c>
      <c r="O1143" s="230">
        <v>92.350000000000009</v>
      </c>
      <c r="P1143" s="230">
        <v>88.833333333333329</v>
      </c>
      <c r="Q1143" s="230">
        <v>91.333333333333329</v>
      </c>
      <c r="R1143" s="230">
        <v>91.5</v>
      </c>
      <c r="S1143" s="230">
        <v>91.666666666666671</v>
      </c>
      <c r="T1143" s="230">
        <v>88.5</v>
      </c>
      <c r="U1143" s="230">
        <v>97.811515919288126</v>
      </c>
      <c r="V1143" s="230">
        <v>64.884492000000009</v>
      </c>
      <c r="W1143" s="230">
        <v>91</v>
      </c>
      <c r="X1143" s="230">
        <v>91</v>
      </c>
      <c r="Y1143" s="230">
        <v>90.716666666666683</v>
      </c>
      <c r="Z1143" s="230">
        <v>89.666666666666671</v>
      </c>
      <c r="AA1143" s="230">
        <v>92.166666666666671</v>
      </c>
      <c r="AB1143" s="230">
        <v>89.5</v>
      </c>
      <c r="AC1143" s="223"/>
      <c r="AD1143" s="224"/>
      <c r="AE1143" s="224"/>
      <c r="AF1143" s="224"/>
      <c r="AG1143" s="224"/>
      <c r="AH1143" s="224"/>
      <c r="AI1143" s="224"/>
      <c r="AJ1143" s="224"/>
      <c r="AK1143" s="224"/>
      <c r="AL1143" s="224"/>
      <c r="AM1143" s="224"/>
      <c r="AN1143" s="224"/>
      <c r="AO1143" s="224"/>
      <c r="AP1143" s="224"/>
      <c r="AQ1143" s="224"/>
      <c r="AR1143" s="224"/>
      <c r="AS1143" s="224"/>
      <c r="AT1143" s="224"/>
      <c r="AU1143" s="224"/>
      <c r="AV1143" s="224"/>
      <c r="AW1143" s="224"/>
      <c r="AX1143" s="224"/>
      <c r="AY1143" s="224"/>
      <c r="AZ1143" s="224"/>
      <c r="BA1143" s="224"/>
      <c r="BB1143" s="224"/>
      <c r="BC1143" s="224"/>
      <c r="BD1143" s="224"/>
      <c r="BE1143" s="224"/>
      <c r="BF1143" s="224"/>
      <c r="BG1143" s="224"/>
      <c r="BH1143" s="224"/>
      <c r="BI1143" s="224"/>
      <c r="BJ1143" s="224"/>
      <c r="BK1143" s="224"/>
      <c r="BL1143" s="224"/>
      <c r="BM1143" s="229"/>
    </row>
    <row r="1144" spans="1:65">
      <c r="A1144" s="29"/>
      <c r="B1144" s="3" t="s">
        <v>270</v>
      </c>
      <c r="C1144" s="28"/>
      <c r="D1144" s="226">
        <v>92.4</v>
      </c>
      <c r="E1144" s="226">
        <v>91.5</v>
      </c>
      <c r="F1144" s="226">
        <v>91.160349788039184</v>
      </c>
      <c r="G1144" s="226">
        <v>85.548333333333346</v>
      </c>
      <c r="H1144" s="226">
        <v>103.19999999999999</v>
      </c>
      <c r="I1144" s="226">
        <v>89.800000000000011</v>
      </c>
      <c r="J1144" s="226">
        <v>89</v>
      </c>
      <c r="K1144" s="226">
        <v>94.5</v>
      </c>
      <c r="L1144" s="226">
        <v>90.356700000000004</v>
      </c>
      <c r="M1144" s="226">
        <v>88.5</v>
      </c>
      <c r="N1144" s="226">
        <v>89.5</v>
      </c>
      <c r="O1144" s="226">
        <v>91.95</v>
      </c>
      <c r="P1144" s="226">
        <v>88.5</v>
      </c>
      <c r="Q1144" s="226">
        <v>91.5</v>
      </c>
      <c r="R1144" s="226">
        <v>92</v>
      </c>
      <c r="S1144" s="226">
        <v>91.5</v>
      </c>
      <c r="T1144" s="226">
        <v>88.5</v>
      </c>
      <c r="U1144" s="226">
        <v>97.549612222526335</v>
      </c>
      <c r="V1144" s="226">
        <v>65.038085999999993</v>
      </c>
      <c r="W1144" s="226">
        <v>91</v>
      </c>
      <c r="X1144" s="226">
        <v>90.5</v>
      </c>
      <c r="Y1144" s="226">
        <v>90.6</v>
      </c>
      <c r="Z1144" s="226">
        <v>90</v>
      </c>
      <c r="AA1144" s="226">
        <v>92</v>
      </c>
      <c r="AB1144" s="226">
        <v>91</v>
      </c>
      <c r="AC1144" s="223"/>
      <c r="AD1144" s="224"/>
      <c r="AE1144" s="224"/>
      <c r="AF1144" s="224"/>
      <c r="AG1144" s="224"/>
      <c r="AH1144" s="224"/>
      <c r="AI1144" s="224"/>
      <c r="AJ1144" s="224"/>
      <c r="AK1144" s="224"/>
      <c r="AL1144" s="224"/>
      <c r="AM1144" s="224"/>
      <c r="AN1144" s="224"/>
      <c r="AO1144" s="224"/>
      <c r="AP1144" s="224"/>
      <c r="AQ1144" s="224"/>
      <c r="AR1144" s="224"/>
      <c r="AS1144" s="224"/>
      <c r="AT1144" s="224"/>
      <c r="AU1144" s="224"/>
      <c r="AV1144" s="224"/>
      <c r="AW1144" s="224"/>
      <c r="AX1144" s="224"/>
      <c r="AY1144" s="224"/>
      <c r="AZ1144" s="224"/>
      <c r="BA1144" s="224"/>
      <c r="BB1144" s="224"/>
      <c r="BC1144" s="224"/>
      <c r="BD1144" s="224"/>
      <c r="BE1144" s="224"/>
      <c r="BF1144" s="224"/>
      <c r="BG1144" s="224"/>
      <c r="BH1144" s="224"/>
      <c r="BI1144" s="224"/>
      <c r="BJ1144" s="224"/>
      <c r="BK1144" s="224"/>
      <c r="BL1144" s="224"/>
      <c r="BM1144" s="229"/>
    </row>
    <row r="1145" spans="1:65">
      <c r="A1145" s="29"/>
      <c r="B1145" s="3" t="s">
        <v>271</v>
      </c>
      <c r="C1145" s="28"/>
      <c r="D1145" s="216">
        <v>2.4005554912700253</v>
      </c>
      <c r="E1145" s="216">
        <v>0.98319208025017513</v>
      </c>
      <c r="F1145" s="216">
        <v>1.1423973881310765</v>
      </c>
      <c r="G1145" s="216">
        <v>0.45121867901971752</v>
      </c>
      <c r="H1145" s="216">
        <v>0.41673332800085217</v>
      </c>
      <c r="I1145" s="216">
        <v>1.9145930812229142</v>
      </c>
      <c r="J1145" s="216">
        <v>1.0327955589886446</v>
      </c>
      <c r="K1145" s="216">
        <v>1.0488088481701516</v>
      </c>
      <c r="L1145" s="216">
        <v>1.8452943830185982</v>
      </c>
      <c r="M1145" s="216">
        <v>0.54772255750516607</v>
      </c>
      <c r="N1145" s="216">
        <v>2.0736441353327719</v>
      </c>
      <c r="O1145" s="216">
        <v>1.1743083070471749</v>
      </c>
      <c r="P1145" s="216">
        <v>1.4719601443879744</v>
      </c>
      <c r="Q1145" s="216">
        <v>1.2110601416389968</v>
      </c>
      <c r="R1145" s="216">
        <v>2.16794833886788</v>
      </c>
      <c r="S1145" s="216">
        <v>0.81649658092772603</v>
      </c>
      <c r="T1145" s="216">
        <v>0.54772255750516607</v>
      </c>
      <c r="U1145" s="216">
        <v>1.7973809785411885</v>
      </c>
      <c r="V1145" s="216">
        <v>3.0905986344737824</v>
      </c>
      <c r="W1145" s="216">
        <v>0.63245553203367588</v>
      </c>
      <c r="X1145" s="216">
        <v>3.8470768123342691</v>
      </c>
      <c r="Y1145" s="216">
        <v>1.0870449239413524</v>
      </c>
      <c r="Z1145" s="216">
        <v>1.3662601021279464</v>
      </c>
      <c r="AA1145" s="216">
        <v>1.3291601358251257</v>
      </c>
      <c r="AB1145" s="216">
        <v>5.8566201857385289</v>
      </c>
      <c r="AC1145" s="213"/>
      <c r="AD1145" s="214"/>
      <c r="AE1145" s="214"/>
      <c r="AF1145" s="214"/>
      <c r="AG1145" s="214"/>
      <c r="AH1145" s="214"/>
      <c r="AI1145" s="214"/>
      <c r="AJ1145" s="214"/>
      <c r="AK1145" s="214"/>
      <c r="AL1145" s="214"/>
      <c r="AM1145" s="214"/>
      <c r="AN1145" s="214"/>
      <c r="AO1145" s="214"/>
      <c r="AP1145" s="214"/>
      <c r="AQ1145" s="214"/>
      <c r="AR1145" s="214"/>
      <c r="AS1145" s="214"/>
      <c r="AT1145" s="214"/>
      <c r="AU1145" s="214"/>
      <c r="AV1145" s="214"/>
      <c r="AW1145" s="214"/>
      <c r="AX1145" s="214"/>
      <c r="AY1145" s="214"/>
      <c r="AZ1145" s="214"/>
      <c r="BA1145" s="214"/>
      <c r="BB1145" s="214"/>
      <c r="BC1145" s="214"/>
      <c r="BD1145" s="214"/>
      <c r="BE1145" s="214"/>
      <c r="BF1145" s="214"/>
      <c r="BG1145" s="214"/>
      <c r="BH1145" s="214"/>
      <c r="BI1145" s="214"/>
      <c r="BJ1145" s="214"/>
      <c r="BK1145" s="214"/>
      <c r="BL1145" s="214"/>
      <c r="BM1145" s="219"/>
    </row>
    <row r="1146" spans="1:65">
      <c r="A1146" s="29"/>
      <c r="B1146" s="3" t="s">
        <v>86</v>
      </c>
      <c r="C1146" s="28"/>
      <c r="D1146" s="13">
        <v>2.5942602571361943E-2</v>
      </c>
      <c r="E1146" s="13">
        <v>1.0706265846644376E-2</v>
      </c>
      <c r="F1146" s="13">
        <v>1.2567148317131049E-2</v>
      </c>
      <c r="G1146" s="13">
        <v>5.2653753293996674E-3</v>
      </c>
      <c r="H1146" s="13">
        <v>4.0426838609621879E-3</v>
      </c>
      <c r="I1146" s="13">
        <v>2.1300868695229902E-2</v>
      </c>
      <c r="J1146" s="13">
        <v>1.1561144317037067E-2</v>
      </c>
      <c r="K1146" s="13">
        <v>1.1098506329842875E-2</v>
      </c>
      <c r="L1146" s="13">
        <v>2.0254856361848775E-2</v>
      </c>
      <c r="M1146" s="13">
        <v>6.1889554520357746E-3</v>
      </c>
      <c r="N1146" s="13">
        <v>2.3169208216008624E-2</v>
      </c>
      <c r="O1146" s="13">
        <v>1.2715845230613696E-2</v>
      </c>
      <c r="P1146" s="13">
        <v>1.6569907816750183E-2</v>
      </c>
      <c r="Q1146" s="13">
        <v>1.3259782572689746E-2</v>
      </c>
      <c r="R1146" s="13">
        <v>2.3693424468501419E-2</v>
      </c>
      <c r="S1146" s="13">
        <v>8.9072354283024659E-3</v>
      </c>
      <c r="T1146" s="13">
        <v>6.1889554520357746E-3</v>
      </c>
      <c r="U1146" s="13">
        <v>1.8375964850849944E-2</v>
      </c>
      <c r="V1146" s="13">
        <v>4.763231612376316E-2</v>
      </c>
      <c r="W1146" s="13">
        <v>6.9500607915788555E-3</v>
      </c>
      <c r="X1146" s="13">
        <v>4.2275569366310647E-2</v>
      </c>
      <c r="Y1146" s="13">
        <v>1.198285787919918E-2</v>
      </c>
      <c r="Z1146" s="13">
        <v>1.523710151072059E-2</v>
      </c>
      <c r="AA1146" s="13">
        <v>1.4421267296475143E-2</v>
      </c>
      <c r="AB1146" s="13">
        <v>6.5437097047357867E-2</v>
      </c>
      <c r="AC1146" s="149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5"/>
    </row>
    <row r="1147" spans="1:65">
      <c r="A1147" s="29"/>
      <c r="B1147" s="3" t="s">
        <v>272</v>
      </c>
      <c r="C1147" s="28"/>
      <c r="D1147" s="13">
        <v>1.8115702534733158E-2</v>
      </c>
      <c r="E1147" s="13">
        <v>1.0413818617863724E-2</v>
      </c>
      <c r="F1147" s="13">
        <v>1.8281773671269264E-4</v>
      </c>
      <c r="G1147" s="13">
        <v>-5.7119478120514433E-2</v>
      </c>
      <c r="H1147" s="13">
        <v>0.13419409585326436</v>
      </c>
      <c r="I1147" s="13">
        <v>-1.104142943627251E-2</v>
      </c>
      <c r="J1147" s="13">
        <v>-1.7092909656669875E-2</v>
      </c>
      <c r="K1147" s="13">
        <v>3.9754328777366066E-2</v>
      </c>
      <c r="L1147" s="13">
        <v>2.3869885509777422E-3</v>
      </c>
      <c r="M1147" s="13">
        <v>-2.6261819081514259E-2</v>
      </c>
      <c r="N1147" s="13">
        <v>-1.5259127771700909E-2</v>
      </c>
      <c r="O1147" s="13">
        <v>1.6098542461267407E-2</v>
      </c>
      <c r="P1147" s="13">
        <v>-2.259425531157655E-2</v>
      </c>
      <c r="Q1147" s="13">
        <v>4.9124729629570485E-3</v>
      </c>
      <c r="R1147" s="13">
        <v>6.7462548479260143E-3</v>
      </c>
      <c r="S1147" s="13">
        <v>8.580036732894758E-3</v>
      </c>
      <c r="T1147" s="13">
        <v>-2.6261819081514259E-2</v>
      </c>
      <c r="U1147" s="13">
        <v>7.6189916204826291E-2</v>
      </c>
      <c r="V1147" s="13">
        <v>-0.28609596372994295</v>
      </c>
      <c r="W1147" s="13">
        <v>1.244909193019117E-3</v>
      </c>
      <c r="X1147" s="13">
        <v>1.244909193019117E-3</v>
      </c>
      <c r="Y1147" s="13">
        <v>-1.8725200114277918E-3</v>
      </c>
      <c r="Z1147" s="13">
        <v>-1.3425345886731943E-2</v>
      </c>
      <c r="AA1147" s="13">
        <v>1.4081382387801655E-2</v>
      </c>
      <c r="AB1147" s="13">
        <v>-1.5259127771700909E-2</v>
      </c>
      <c r="AC1147" s="149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5"/>
    </row>
    <row r="1148" spans="1:65">
      <c r="A1148" s="29"/>
      <c r="B1148" s="45" t="s">
        <v>273</v>
      </c>
      <c r="C1148" s="46"/>
      <c r="D1148" s="44">
        <v>0.77</v>
      </c>
      <c r="E1148" s="44">
        <v>0.42</v>
      </c>
      <c r="F1148" s="44">
        <v>0.05</v>
      </c>
      <c r="G1148" s="44">
        <v>2.65</v>
      </c>
      <c r="H1148" s="44">
        <v>6.04</v>
      </c>
      <c r="I1148" s="44">
        <v>0.56000000000000005</v>
      </c>
      <c r="J1148" s="44">
        <v>0.83</v>
      </c>
      <c r="K1148" s="44">
        <v>1.75</v>
      </c>
      <c r="L1148" s="44">
        <v>0.05</v>
      </c>
      <c r="M1148" s="44">
        <v>1.25</v>
      </c>
      <c r="N1148" s="44">
        <v>0.75</v>
      </c>
      <c r="O1148" s="44">
        <v>0.67</v>
      </c>
      <c r="P1148" s="44">
        <v>1.08</v>
      </c>
      <c r="Q1148" s="44">
        <v>0.17</v>
      </c>
      <c r="R1148" s="44">
        <v>0.25</v>
      </c>
      <c r="S1148" s="44">
        <v>0.33</v>
      </c>
      <c r="T1148" s="44">
        <v>1.25</v>
      </c>
      <c r="U1148" s="44">
        <v>3.4</v>
      </c>
      <c r="V1148" s="44">
        <v>13.04</v>
      </c>
      <c r="W1148" s="44">
        <v>0</v>
      </c>
      <c r="X1148" s="44">
        <v>0</v>
      </c>
      <c r="Y1148" s="44">
        <v>0.14000000000000001</v>
      </c>
      <c r="Z1148" s="44">
        <v>0.67</v>
      </c>
      <c r="AA1148" s="44">
        <v>0.57999999999999996</v>
      </c>
      <c r="AB1148" s="44">
        <v>0.75</v>
      </c>
      <c r="AC1148" s="149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5"/>
    </row>
    <row r="1149" spans="1:65">
      <c r="B1149" s="3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BM1149" s="55"/>
    </row>
    <row r="1150" spans="1:65" ht="15">
      <c r="B1150" s="8" t="s">
        <v>607</v>
      </c>
      <c r="BM1150" s="27" t="s">
        <v>66</v>
      </c>
    </row>
    <row r="1151" spans="1:65" ht="15">
      <c r="A1151" s="24" t="s">
        <v>45</v>
      </c>
      <c r="B1151" s="18" t="s">
        <v>110</v>
      </c>
      <c r="C1151" s="15" t="s">
        <v>111</v>
      </c>
      <c r="D1151" s="16" t="s">
        <v>234</v>
      </c>
      <c r="E1151" s="17" t="s">
        <v>234</v>
      </c>
      <c r="F1151" s="17" t="s">
        <v>234</v>
      </c>
      <c r="G1151" s="17" t="s">
        <v>234</v>
      </c>
      <c r="H1151" s="17" t="s">
        <v>234</v>
      </c>
      <c r="I1151" s="17" t="s">
        <v>234</v>
      </c>
      <c r="J1151" s="17" t="s">
        <v>234</v>
      </c>
      <c r="K1151" s="17" t="s">
        <v>234</v>
      </c>
      <c r="L1151" s="17" t="s">
        <v>234</v>
      </c>
      <c r="M1151" s="17" t="s">
        <v>234</v>
      </c>
      <c r="N1151" s="17" t="s">
        <v>234</v>
      </c>
      <c r="O1151" s="17" t="s">
        <v>234</v>
      </c>
      <c r="P1151" s="17" t="s">
        <v>234</v>
      </c>
      <c r="Q1151" s="17" t="s">
        <v>234</v>
      </c>
      <c r="R1151" s="17" t="s">
        <v>234</v>
      </c>
      <c r="S1151" s="17" t="s">
        <v>234</v>
      </c>
      <c r="T1151" s="17" t="s">
        <v>234</v>
      </c>
      <c r="U1151" s="17" t="s">
        <v>234</v>
      </c>
      <c r="V1151" s="17" t="s">
        <v>234</v>
      </c>
      <c r="W1151" s="17" t="s">
        <v>234</v>
      </c>
      <c r="X1151" s="17" t="s">
        <v>234</v>
      </c>
      <c r="Y1151" s="17" t="s">
        <v>234</v>
      </c>
      <c r="Z1151" s="149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7">
        <v>1</v>
      </c>
    </row>
    <row r="1152" spans="1:65">
      <c r="A1152" s="29"/>
      <c r="B1152" s="19" t="s">
        <v>235</v>
      </c>
      <c r="C1152" s="9" t="s">
        <v>235</v>
      </c>
      <c r="D1152" s="147" t="s">
        <v>238</v>
      </c>
      <c r="E1152" s="148" t="s">
        <v>239</v>
      </c>
      <c r="F1152" s="148" t="s">
        <v>240</v>
      </c>
      <c r="G1152" s="148" t="s">
        <v>241</v>
      </c>
      <c r="H1152" s="148" t="s">
        <v>242</v>
      </c>
      <c r="I1152" s="148" t="s">
        <v>243</v>
      </c>
      <c r="J1152" s="148" t="s">
        <v>244</v>
      </c>
      <c r="K1152" s="148" t="s">
        <v>245</v>
      </c>
      <c r="L1152" s="148" t="s">
        <v>247</v>
      </c>
      <c r="M1152" s="148" t="s">
        <v>248</v>
      </c>
      <c r="N1152" s="148" t="s">
        <v>249</v>
      </c>
      <c r="O1152" s="148" t="s">
        <v>250</v>
      </c>
      <c r="P1152" s="148" t="s">
        <v>251</v>
      </c>
      <c r="Q1152" s="148" t="s">
        <v>252</v>
      </c>
      <c r="R1152" s="148" t="s">
        <v>253</v>
      </c>
      <c r="S1152" s="148" t="s">
        <v>254</v>
      </c>
      <c r="T1152" s="148" t="s">
        <v>255</v>
      </c>
      <c r="U1152" s="148" t="s">
        <v>257</v>
      </c>
      <c r="V1152" s="148" t="s">
        <v>258</v>
      </c>
      <c r="W1152" s="148" t="s">
        <v>260</v>
      </c>
      <c r="X1152" s="148" t="s">
        <v>261</v>
      </c>
      <c r="Y1152" s="148" t="s">
        <v>263</v>
      </c>
      <c r="Z1152" s="149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7" t="s">
        <v>3</v>
      </c>
    </row>
    <row r="1153" spans="1:65">
      <c r="A1153" s="29"/>
      <c r="B1153" s="19"/>
      <c r="C1153" s="9"/>
      <c r="D1153" s="10" t="s">
        <v>276</v>
      </c>
      <c r="E1153" s="11" t="s">
        <v>276</v>
      </c>
      <c r="F1153" s="11" t="s">
        <v>304</v>
      </c>
      <c r="G1153" s="11" t="s">
        <v>304</v>
      </c>
      <c r="H1153" s="11" t="s">
        <v>278</v>
      </c>
      <c r="I1153" s="11" t="s">
        <v>304</v>
      </c>
      <c r="J1153" s="11" t="s">
        <v>278</v>
      </c>
      <c r="K1153" s="11" t="s">
        <v>304</v>
      </c>
      <c r="L1153" s="11" t="s">
        <v>278</v>
      </c>
      <c r="M1153" s="11" t="s">
        <v>278</v>
      </c>
      <c r="N1153" s="11" t="s">
        <v>278</v>
      </c>
      <c r="O1153" s="11" t="s">
        <v>276</v>
      </c>
      <c r="P1153" s="11" t="s">
        <v>276</v>
      </c>
      <c r="Q1153" s="11" t="s">
        <v>276</v>
      </c>
      <c r="R1153" s="11" t="s">
        <v>276</v>
      </c>
      <c r="S1153" s="11" t="s">
        <v>276</v>
      </c>
      <c r="T1153" s="11" t="s">
        <v>278</v>
      </c>
      <c r="U1153" s="11" t="s">
        <v>278</v>
      </c>
      <c r="V1153" s="11" t="s">
        <v>304</v>
      </c>
      <c r="W1153" s="11" t="s">
        <v>278</v>
      </c>
      <c r="X1153" s="11" t="s">
        <v>278</v>
      </c>
      <c r="Y1153" s="11" t="s">
        <v>304</v>
      </c>
      <c r="Z1153" s="149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7">
        <v>1</v>
      </c>
    </row>
    <row r="1154" spans="1:65">
      <c r="A1154" s="29"/>
      <c r="B1154" s="19"/>
      <c r="C1154" s="9"/>
      <c r="D1154" s="25" t="s">
        <v>116</v>
      </c>
      <c r="E1154" s="25" t="s">
        <v>306</v>
      </c>
      <c r="F1154" s="25" t="s">
        <v>305</v>
      </c>
      <c r="G1154" s="25" t="s">
        <v>307</v>
      </c>
      <c r="H1154" s="25" t="s">
        <v>305</v>
      </c>
      <c r="I1154" s="25" t="s">
        <v>308</v>
      </c>
      <c r="J1154" s="25" t="s">
        <v>307</v>
      </c>
      <c r="K1154" s="25" t="s">
        <v>305</v>
      </c>
      <c r="L1154" s="25" t="s">
        <v>308</v>
      </c>
      <c r="M1154" s="25" t="s">
        <v>308</v>
      </c>
      <c r="N1154" s="25" t="s">
        <v>306</v>
      </c>
      <c r="O1154" s="25" t="s">
        <v>305</v>
      </c>
      <c r="P1154" s="25" t="s">
        <v>305</v>
      </c>
      <c r="Q1154" s="25" t="s">
        <v>305</v>
      </c>
      <c r="R1154" s="25" t="s">
        <v>305</v>
      </c>
      <c r="S1154" s="25" t="s">
        <v>305</v>
      </c>
      <c r="T1154" s="25" t="s">
        <v>307</v>
      </c>
      <c r="U1154" s="25" t="s">
        <v>306</v>
      </c>
      <c r="V1154" s="25" t="s">
        <v>308</v>
      </c>
      <c r="W1154" s="25" t="s">
        <v>308</v>
      </c>
      <c r="X1154" s="25" t="s">
        <v>305</v>
      </c>
      <c r="Y1154" s="25" t="s">
        <v>309</v>
      </c>
      <c r="Z1154" s="149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7">
        <v>2</v>
      </c>
    </row>
    <row r="1155" spans="1:65">
      <c r="A1155" s="29"/>
      <c r="B1155" s="18">
        <v>1</v>
      </c>
      <c r="C1155" s="14">
        <v>1</v>
      </c>
      <c r="D1155" s="210">
        <v>46.1</v>
      </c>
      <c r="E1155" s="210">
        <v>52.289243155863225</v>
      </c>
      <c r="F1155" s="210">
        <v>46.25</v>
      </c>
      <c r="G1155" s="210">
        <v>46</v>
      </c>
      <c r="H1155" s="211">
        <v>8.4</v>
      </c>
      <c r="I1155" s="210">
        <v>49.8</v>
      </c>
      <c r="J1155" s="210">
        <v>50.3</v>
      </c>
      <c r="K1155" s="211">
        <v>65.239199999999997</v>
      </c>
      <c r="L1155" s="210">
        <v>42.5</v>
      </c>
      <c r="M1155" s="210">
        <v>40.9</v>
      </c>
      <c r="N1155" s="210">
        <v>43.1</v>
      </c>
      <c r="O1155" s="210">
        <v>45.6</v>
      </c>
      <c r="P1155" s="210">
        <v>49.3</v>
      </c>
      <c r="Q1155" s="210">
        <v>42.2</v>
      </c>
      <c r="R1155" s="210">
        <v>48.6</v>
      </c>
      <c r="S1155" s="210">
        <v>50.3</v>
      </c>
      <c r="T1155" s="210">
        <v>44.653516319310398</v>
      </c>
      <c r="U1155" s="211">
        <v>33</v>
      </c>
      <c r="V1155" s="210">
        <v>48.8</v>
      </c>
      <c r="W1155" s="210">
        <v>48.2</v>
      </c>
      <c r="X1155" s="210">
        <v>48.3</v>
      </c>
      <c r="Y1155" s="210">
        <v>48.1</v>
      </c>
      <c r="Z1155" s="213"/>
      <c r="AA1155" s="214"/>
      <c r="AB1155" s="214"/>
      <c r="AC1155" s="214"/>
      <c r="AD1155" s="214"/>
      <c r="AE1155" s="214"/>
      <c r="AF1155" s="214"/>
      <c r="AG1155" s="214"/>
      <c r="AH1155" s="214"/>
      <c r="AI1155" s="214"/>
      <c r="AJ1155" s="214"/>
      <c r="AK1155" s="214"/>
      <c r="AL1155" s="214"/>
      <c r="AM1155" s="214"/>
      <c r="AN1155" s="214"/>
      <c r="AO1155" s="214"/>
      <c r="AP1155" s="214"/>
      <c r="AQ1155" s="214"/>
      <c r="AR1155" s="214"/>
      <c r="AS1155" s="214"/>
      <c r="AT1155" s="214"/>
      <c r="AU1155" s="214"/>
      <c r="AV1155" s="214"/>
      <c r="AW1155" s="214"/>
      <c r="AX1155" s="214"/>
      <c r="AY1155" s="214"/>
      <c r="AZ1155" s="214"/>
      <c r="BA1155" s="214"/>
      <c r="BB1155" s="214"/>
      <c r="BC1155" s="214"/>
      <c r="BD1155" s="214"/>
      <c r="BE1155" s="214"/>
      <c r="BF1155" s="214"/>
      <c r="BG1155" s="214"/>
      <c r="BH1155" s="214"/>
      <c r="BI1155" s="214"/>
      <c r="BJ1155" s="214"/>
      <c r="BK1155" s="214"/>
      <c r="BL1155" s="214"/>
      <c r="BM1155" s="215">
        <v>1</v>
      </c>
    </row>
    <row r="1156" spans="1:65">
      <c r="A1156" s="29"/>
      <c r="B1156" s="19">
        <v>1</v>
      </c>
      <c r="C1156" s="9">
        <v>2</v>
      </c>
      <c r="D1156" s="216">
        <v>44.8</v>
      </c>
      <c r="E1156" s="216">
        <v>51.982117731068179</v>
      </c>
      <c r="F1156" s="216">
        <v>45.89</v>
      </c>
      <c r="G1156" s="216">
        <v>47.3</v>
      </c>
      <c r="H1156" s="217">
        <v>8.9</v>
      </c>
      <c r="I1156" s="216">
        <v>51.7</v>
      </c>
      <c r="J1156" s="216">
        <v>47.1</v>
      </c>
      <c r="K1156" s="217">
        <v>63.117600000000003</v>
      </c>
      <c r="L1156" s="216">
        <v>40.9</v>
      </c>
      <c r="M1156" s="216">
        <v>38.299999999999997</v>
      </c>
      <c r="N1156" s="216">
        <v>42.6</v>
      </c>
      <c r="O1156" s="216">
        <v>47.8</v>
      </c>
      <c r="P1156" s="216">
        <v>53.1</v>
      </c>
      <c r="Q1156" s="216">
        <v>42.3</v>
      </c>
      <c r="R1156" s="216">
        <v>48</v>
      </c>
      <c r="S1156" s="216">
        <v>46.8</v>
      </c>
      <c r="T1156" s="216">
        <v>42.919977000156941</v>
      </c>
      <c r="U1156" s="217">
        <v>32</v>
      </c>
      <c r="V1156" s="216">
        <v>49.9</v>
      </c>
      <c r="W1156" s="216">
        <v>50</v>
      </c>
      <c r="X1156" s="216">
        <v>49.8</v>
      </c>
      <c r="Y1156" s="216">
        <v>45.7</v>
      </c>
      <c r="Z1156" s="213"/>
      <c r="AA1156" s="214"/>
      <c r="AB1156" s="214"/>
      <c r="AC1156" s="214"/>
      <c r="AD1156" s="214"/>
      <c r="AE1156" s="214"/>
      <c r="AF1156" s="214"/>
      <c r="AG1156" s="214"/>
      <c r="AH1156" s="214"/>
      <c r="AI1156" s="214"/>
      <c r="AJ1156" s="214"/>
      <c r="AK1156" s="214"/>
      <c r="AL1156" s="214"/>
      <c r="AM1156" s="214"/>
      <c r="AN1156" s="214"/>
      <c r="AO1156" s="214"/>
      <c r="AP1156" s="214"/>
      <c r="AQ1156" s="214"/>
      <c r="AR1156" s="214"/>
      <c r="AS1156" s="214"/>
      <c r="AT1156" s="214"/>
      <c r="AU1156" s="214"/>
      <c r="AV1156" s="214"/>
      <c r="AW1156" s="214"/>
      <c r="AX1156" s="214"/>
      <c r="AY1156" s="214"/>
      <c r="AZ1156" s="214"/>
      <c r="BA1156" s="214"/>
      <c r="BB1156" s="214"/>
      <c r="BC1156" s="214"/>
      <c r="BD1156" s="214"/>
      <c r="BE1156" s="214"/>
      <c r="BF1156" s="214"/>
      <c r="BG1156" s="214"/>
      <c r="BH1156" s="214"/>
      <c r="BI1156" s="214"/>
      <c r="BJ1156" s="214"/>
      <c r="BK1156" s="214"/>
      <c r="BL1156" s="214"/>
      <c r="BM1156" s="215">
        <v>16</v>
      </c>
    </row>
    <row r="1157" spans="1:65">
      <c r="A1157" s="29"/>
      <c r="B1157" s="19">
        <v>1</v>
      </c>
      <c r="C1157" s="9">
        <v>3</v>
      </c>
      <c r="D1157" s="216">
        <v>47.9</v>
      </c>
      <c r="E1157" s="216">
        <v>52.952059555814962</v>
      </c>
      <c r="F1157" s="216">
        <v>46.896666666666668</v>
      </c>
      <c r="G1157" s="216">
        <v>46.9</v>
      </c>
      <c r="H1157" s="217">
        <v>4.9000000000000004</v>
      </c>
      <c r="I1157" s="216">
        <v>47.7</v>
      </c>
      <c r="J1157" s="216">
        <v>49.2</v>
      </c>
      <c r="K1157" s="217">
        <v>60.4758</v>
      </c>
      <c r="L1157" s="216">
        <v>41.9</v>
      </c>
      <c r="M1157" s="216">
        <v>41.8</v>
      </c>
      <c r="N1157" s="216">
        <v>39.6</v>
      </c>
      <c r="O1157" s="216">
        <v>47.9</v>
      </c>
      <c r="P1157" s="216">
        <v>51.5</v>
      </c>
      <c r="Q1157" s="216">
        <v>41.7</v>
      </c>
      <c r="R1157" s="216">
        <v>52.8</v>
      </c>
      <c r="S1157" s="216">
        <v>45.9</v>
      </c>
      <c r="T1157" s="216">
        <v>44.63361763792075</v>
      </c>
      <c r="U1157" s="217">
        <v>32</v>
      </c>
      <c r="V1157" s="216">
        <v>49.5</v>
      </c>
      <c r="W1157" s="216">
        <v>48.9</v>
      </c>
      <c r="X1157" s="216">
        <v>49.5</v>
      </c>
      <c r="Y1157" s="216">
        <v>46.3</v>
      </c>
      <c r="Z1157" s="213"/>
      <c r="AA1157" s="214"/>
      <c r="AB1157" s="214"/>
      <c r="AC1157" s="214"/>
      <c r="AD1157" s="214"/>
      <c r="AE1157" s="214"/>
      <c r="AF1157" s="214"/>
      <c r="AG1157" s="214"/>
      <c r="AH1157" s="214"/>
      <c r="AI1157" s="214"/>
      <c r="AJ1157" s="214"/>
      <c r="AK1157" s="214"/>
      <c r="AL1157" s="214"/>
      <c r="AM1157" s="214"/>
      <c r="AN1157" s="214"/>
      <c r="AO1157" s="214"/>
      <c r="AP1157" s="214"/>
      <c r="AQ1157" s="214"/>
      <c r="AR1157" s="214"/>
      <c r="AS1157" s="214"/>
      <c r="AT1157" s="214"/>
      <c r="AU1157" s="214"/>
      <c r="AV1157" s="214"/>
      <c r="AW1157" s="214"/>
      <c r="AX1157" s="214"/>
      <c r="AY1157" s="214"/>
      <c r="AZ1157" s="214"/>
      <c r="BA1157" s="214"/>
      <c r="BB1157" s="214"/>
      <c r="BC1157" s="214"/>
      <c r="BD1157" s="214"/>
      <c r="BE1157" s="214"/>
      <c r="BF1157" s="214"/>
      <c r="BG1157" s="214"/>
      <c r="BH1157" s="214"/>
      <c r="BI1157" s="214"/>
      <c r="BJ1157" s="214"/>
      <c r="BK1157" s="214"/>
      <c r="BL1157" s="214"/>
      <c r="BM1157" s="215">
        <v>16</v>
      </c>
    </row>
    <row r="1158" spans="1:65">
      <c r="A1158" s="29"/>
      <c r="B1158" s="19">
        <v>1</v>
      </c>
      <c r="C1158" s="9">
        <v>4</v>
      </c>
      <c r="D1158" s="216">
        <v>47.4</v>
      </c>
      <c r="E1158" s="216">
        <v>51.993589572372699</v>
      </c>
      <c r="F1158" s="216">
        <v>46.669999999999995</v>
      </c>
      <c r="G1158" s="216">
        <v>46.8</v>
      </c>
      <c r="H1158" s="217">
        <v>6</v>
      </c>
      <c r="I1158" s="216">
        <v>50.3</v>
      </c>
      <c r="J1158" s="216">
        <v>48.4</v>
      </c>
      <c r="K1158" s="217">
        <v>63.892800000000008</v>
      </c>
      <c r="L1158" s="216">
        <v>42.7</v>
      </c>
      <c r="M1158" s="216">
        <v>38.5</v>
      </c>
      <c r="N1158" s="216">
        <v>40.4</v>
      </c>
      <c r="O1158" s="216">
        <v>47.6</v>
      </c>
      <c r="P1158" s="216">
        <v>52.2</v>
      </c>
      <c r="Q1158" s="216">
        <v>42.4</v>
      </c>
      <c r="R1158" s="216">
        <v>46.4</v>
      </c>
      <c r="S1158" s="216">
        <v>48.5</v>
      </c>
      <c r="T1158" s="216">
        <v>42.955566010753422</v>
      </c>
      <c r="U1158" s="217">
        <v>33</v>
      </c>
      <c r="V1158" s="216">
        <v>50.2</v>
      </c>
      <c r="W1158" s="216">
        <v>47.4</v>
      </c>
      <c r="X1158" s="216">
        <v>48.8</v>
      </c>
      <c r="Y1158" s="216">
        <v>38.5</v>
      </c>
      <c r="Z1158" s="213"/>
      <c r="AA1158" s="214"/>
      <c r="AB1158" s="214"/>
      <c r="AC1158" s="214"/>
      <c r="AD1158" s="214"/>
      <c r="AE1158" s="214"/>
      <c r="AF1158" s="214"/>
      <c r="AG1158" s="214"/>
      <c r="AH1158" s="214"/>
      <c r="AI1158" s="214"/>
      <c r="AJ1158" s="214"/>
      <c r="AK1158" s="214"/>
      <c r="AL1158" s="214"/>
      <c r="AM1158" s="214"/>
      <c r="AN1158" s="214"/>
      <c r="AO1158" s="214"/>
      <c r="AP1158" s="214"/>
      <c r="AQ1158" s="214"/>
      <c r="AR1158" s="214"/>
      <c r="AS1158" s="214"/>
      <c r="AT1158" s="214"/>
      <c r="AU1158" s="214"/>
      <c r="AV1158" s="214"/>
      <c r="AW1158" s="214"/>
      <c r="AX1158" s="214"/>
      <c r="AY1158" s="214"/>
      <c r="AZ1158" s="214"/>
      <c r="BA1158" s="214"/>
      <c r="BB1158" s="214"/>
      <c r="BC1158" s="214"/>
      <c r="BD1158" s="214"/>
      <c r="BE1158" s="214"/>
      <c r="BF1158" s="214"/>
      <c r="BG1158" s="214"/>
      <c r="BH1158" s="214"/>
      <c r="BI1158" s="214"/>
      <c r="BJ1158" s="214"/>
      <c r="BK1158" s="214"/>
      <c r="BL1158" s="214"/>
      <c r="BM1158" s="215">
        <v>46.837063067030329</v>
      </c>
    </row>
    <row r="1159" spans="1:65">
      <c r="A1159" s="29"/>
      <c r="B1159" s="19">
        <v>1</v>
      </c>
      <c r="C1159" s="9">
        <v>5</v>
      </c>
      <c r="D1159" s="216">
        <v>47.5</v>
      </c>
      <c r="E1159" s="216">
        <v>52.568112952592202</v>
      </c>
      <c r="F1159" s="216">
        <v>46.72</v>
      </c>
      <c r="G1159" s="216">
        <v>46.7</v>
      </c>
      <c r="H1159" s="217">
        <v>7.8</v>
      </c>
      <c r="I1159" s="216">
        <v>50.7</v>
      </c>
      <c r="J1159" s="216">
        <v>49.1</v>
      </c>
      <c r="K1159" s="217">
        <v>61.14</v>
      </c>
      <c r="L1159" s="216">
        <v>41.5</v>
      </c>
      <c r="M1159" s="216">
        <v>39.700000000000003</v>
      </c>
      <c r="N1159" s="216">
        <v>44.9</v>
      </c>
      <c r="O1159" s="216">
        <v>47</v>
      </c>
      <c r="P1159" s="216">
        <v>52.8</v>
      </c>
      <c r="Q1159" s="216">
        <v>41.1</v>
      </c>
      <c r="R1159" s="216">
        <v>50.7</v>
      </c>
      <c r="S1159" s="216">
        <v>45.8</v>
      </c>
      <c r="T1159" s="216">
        <v>43.29951205139659</v>
      </c>
      <c r="U1159" s="217">
        <v>32</v>
      </c>
      <c r="V1159" s="216">
        <v>49.9</v>
      </c>
      <c r="W1159" s="216">
        <v>48.2</v>
      </c>
      <c r="X1159" s="216">
        <v>49.6</v>
      </c>
      <c r="Y1159" s="216">
        <v>45.5</v>
      </c>
      <c r="Z1159" s="213"/>
      <c r="AA1159" s="214"/>
      <c r="AB1159" s="214"/>
      <c r="AC1159" s="214"/>
      <c r="AD1159" s="214"/>
      <c r="AE1159" s="214"/>
      <c r="AF1159" s="214"/>
      <c r="AG1159" s="214"/>
      <c r="AH1159" s="214"/>
      <c r="AI1159" s="214"/>
      <c r="AJ1159" s="214"/>
      <c r="AK1159" s="214"/>
      <c r="AL1159" s="214"/>
      <c r="AM1159" s="214"/>
      <c r="AN1159" s="214"/>
      <c r="AO1159" s="214"/>
      <c r="AP1159" s="214"/>
      <c r="AQ1159" s="214"/>
      <c r="AR1159" s="214"/>
      <c r="AS1159" s="214"/>
      <c r="AT1159" s="214"/>
      <c r="AU1159" s="214"/>
      <c r="AV1159" s="214"/>
      <c r="AW1159" s="214"/>
      <c r="AX1159" s="214"/>
      <c r="AY1159" s="214"/>
      <c r="AZ1159" s="214"/>
      <c r="BA1159" s="214"/>
      <c r="BB1159" s="214"/>
      <c r="BC1159" s="214"/>
      <c r="BD1159" s="214"/>
      <c r="BE1159" s="214"/>
      <c r="BF1159" s="214"/>
      <c r="BG1159" s="214"/>
      <c r="BH1159" s="214"/>
      <c r="BI1159" s="214"/>
      <c r="BJ1159" s="214"/>
      <c r="BK1159" s="214"/>
      <c r="BL1159" s="214"/>
      <c r="BM1159" s="215">
        <v>122</v>
      </c>
    </row>
    <row r="1160" spans="1:65">
      <c r="A1160" s="29"/>
      <c r="B1160" s="19">
        <v>1</v>
      </c>
      <c r="C1160" s="9">
        <v>6</v>
      </c>
      <c r="D1160" s="216">
        <v>49.6</v>
      </c>
      <c r="E1160" s="216">
        <v>51.216421641361862</v>
      </c>
      <c r="F1160" s="216">
        <v>46.125</v>
      </c>
      <c r="G1160" s="216">
        <v>47.9</v>
      </c>
      <c r="H1160" s="217">
        <v>5.0999999999999996</v>
      </c>
      <c r="I1160" s="216">
        <v>50.1</v>
      </c>
      <c r="J1160" s="216">
        <v>48.8</v>
      </c>
      <c r="K1160" s="217">
        <v>60.985799999999998</v>
      </c>
      <c r="L1160" s="216">
        <v>42.5</v>
      </c>
      <c r="M1160" s="216">
        <v>38.799999999999997</v>
      </c>
      <c r="N1160" s="216">
        <v>44.3</v>
      </c>
      <c r="O1160" s="216">
        <v>46.1</v>
      </c>
      <c r="P1160" s="216">
        <v>53.9</v>
      </c>
      <c r="Q1160" s="218">
        <v>44.4</v>
      </c>
      <c r="R1160" s="216">
        <v>48</v>
      </c>
      <c r="S1160" s="216">
        <v>48.9</v>
      </c>
      <c r="T1160" s="216">
        <v>44.349789346178142</v>
      </c>
      <c r="U1160" s="217">
        <v>32</v>
      </c>
      <c r="V1160" s="216">
        <v>49.2</v>
      </c>
      <c r="W1160" s="216">
        <v>48.9</v>
      </c>
      <c r="X1160" s="216">
        <v>50.9</v>
      </c>
      <c r="Y1160" s="218">
        <v>24.2</v>
      </c>
      <c r="Z1160" s="213"/>
      <c r="AA1160" s="214"/>
      <c r="AB1160" s="214"/>
      <c r="AC1160" s="214"/>
      <c r="AD1160" s="214"/>
      <c r="AE1160" s="214"/>
      <c r="AF1160" s="214"/>
      <c r="AG1160" s="214"/>
      <c r="AH1160" s="214"/>
      <c r="AI1160" s="214"/>
      <c r="AJ1160" s="214"/>
      <c r="AK1160" s="214"/>
      <c r="AL1160" s="214"/>
      <c r="AM1160" s="214"/>
      <c r="AN1160" s="214"/>
      <c r="AO1160" s="214"/>
      <c r="AP1160" s="214"/>
      <c r="AQ1160" s="214"/>
      <c r="AR1160" s="214"/>
      <c r="AS1160" s="214"/>
      <c r="AT1160" s="214"/>
      <c r="AU1160" s="214"/>
      <c r="AV1160" s="214"/>
      <c r="AW1160" s="214"/>
      <c r="AX1160" s="214"/>
      <c r="AY1160" s="214"/>
      <c r="AZ1160" s="214"/>
      <c r="BA1160" s="214"/>
      <c r="BB1160" s="214"/>
      <c r="BC1160" s="214"/>
      <c r="BD1160" s="214"/>
      <c r="BE1160" s="214"/>
      <c r="BF1160" s="214"/>
      <c r="BG1160" s="214"/>
      <c r="BH1160" s="214"/>
      <c r="BI1160" s="214"/>
      <c r="BJ1160" s="214"/>
      <c r="BK1160" s="214"/>
      <c r="BL1160" s="214"/>
      <c r="BM1160" s="219"/>
    </row>
    <row r="1161" spans="1:65">
      <c r="A1161" s="29"/>
      <c r="B1161" s="20" t="s">
        <v>269</v>
      </c>
      <c r="C1161" s="12"/>
      <c r="D1161" s="220">
        <v>47.216666666666669</v>
      </c>
      <c r="E1161" s="220">
        <v>52.166924101512187</v>
      </c>
      <c r="F1161" s="220">
        <v>46.425277777777772</v>
      </c>
      <c r="G1161" s="220">
        <v>46.93333333333333</v>
      </c>
      <c r="H1161" s="220">
        <v>6.8500000000000005</v>
      </c>
      <c r="I1161" s="220">
        <v>50.050000000000004</v>
      </c>
      <c r="J1161" s="220">
        <v>48.81666666666667</v>
      </c>
      <c r="K1161" s="220">
        <v>62.475199999999994</v>
      </c>
      <c r="L1161" s="220">
        <v>42</v>
      </c>
      <c r="M1161" s="220">
        <v>39.666666666666664</v>
      </c>
      <c r="N1161" s="220">
        <v>42.483333333333341</v>
      </c>
      <c r="O1161" s="220">
        <v>47</v>
      </c>
      <c r="P1161" s="220">
        <v>52.133333333333333</v>
      </c>
      <c r="Q1161" s="220">
        <v>42.35</v>
      </c>
      <c r="R1161" s="220">
        <v>49.083333333333336</v>
      </c>
      <c r="S1161" s="220">
        <v>47.699999999999996</v>
      </c>
      <c r="T1161" s="220">
        <v>43.801996394286029</v>
      </c>
      <c r="U1161" s="220">
        <v>32.333333333333336</v>
      </c>
      <c r="V1161" s="220">
        <v>49.583333333333336</v>
      </c>
      <c r="W1161" s="220">
        <v>48.599999999999994</v>
      </c>
      <c r="X1161" s="220">
        <v>49.483333333333327</v>
      </c>
      <c r="Y1161" s="220">
        <v>41.383333333333333</v>
      </c>
      <c r="Z1161" s="213"/>
      <c r="AA1161" s="214"/>
      <c r="AB1161" s="214"/>
      <c r="AC1161" s="214"/>
      <c r="AD1161" s="214"/>
      <c r="AE1161" s="214"/>
      <c r="AF1161" s="214"/>
      <c r="AG1161" s="214"/>
      <c r="AH1161" s="214"/>
      <c r="AI1161" s="214"/>
      <c r="AJ1161" s="214"/>
      <c r="AK1161" s="214"/>
      <c r="AL1161" s="214"/>
      <c r="AM1161" s="214"/>
      <c r="AN1161" s="214"/>
      <c r="AO1161" s="214"/>
      <c r="AP1161" s="214"/>
      <c r="AQ1161" s="214"/>
      <c r="AR1161" s="214"/>
      <c r="AS1161" s="214"/>
      <c r="AT1161" s="214"/>
      <c r="AU1161" s="214"/>
      <c r="AV1161" s="214"/>
      <c r="AW1161" s="214"/>
      <c r="AX1161" s="214"/>
      <c r="AY1161" s="214"/>
      <c r="AZ1161" s="214"/>
      <c r="BA1161" s="214"/>
      <c r="BB1161" s="214"/>
      <c r="BC1161" s="214"/>
      <c r="BD1161" s="214"/>
      <c r="BE1161" s="214"/>
      <c r="BF1161" s="214"/>
      <c r="BG1161" s="214"/>
      <c r="BH1161" s="214"/>
      <c r="BI1161" s="214"/>
      <c r="BJ1161" s="214"/>
      <c r="BK1161" s="214"/>
      <c r="BL1161" s="214"/>
      <c r="BM1161" s="219"/>
    </row>
    <row r="1162" spans="1:65">
      <c r="A1162" s="29"/>
      <c r="B1162" s="3" t="s">
        <v>270</v>
      </c>
      <c r="C1162" s="28"/>
      <c r="D1162" s="216">
        <v>47.45</v>
      </c>
      <c r="E1162" s="216">
        <v>52.141416364117958</v>
      </c>
      <c r="F1162" s="216">
        <v>46.459999999999994</v>
      </c>
      <c r="G1162" s="216">
        <v>46.849999999999994</v>
      </c>
      <c r="H1162" s="216">
        <v>6.9</v>
      </c>
      <c r="I1162" s="216">
        <v>50.2</v>
      </c>
      <c r="J1162" s="216">
        <v>48.95</v>
      </c>
      <c r="K1162" s="216">
        <v>62.128799999999998</v>
      </c>
      <c r="L1162" s="216">
        <v>42.2</v>
      </c>
      <c r="M1162" s="216">
        <v>39.25</v>
      </c>
      <c r="N1162" s="216">
        <v>42.85</v>
      </c>
      <c r="O1162" s="216">
        <v>47.3</v>
      </c>
      <c r="P1162" s="216">
        <v>52.5</v>
      </c>
      <c r="Q1162" s="216">
        <v>42.25</v>
      </c>
      <c r="R1162" s="216">
        <v>48.3</v>
      </c>
      <c r="S1162" s="216">
        <v>47.65</v>
      </c>
      <c r="T1162" s="216">
        <v>43.824650698787366</v>
      </c>
      <c r="U1162" s="216">
        <v>32</v>
      </c>
      <c r="V1162" s="216">
        <v>49.7</v>
      </c>
      <c r="W1162" s="216">
        <v>48.55</v>
      </c>
      <c r="X1162" s="216">
        <v>49.55</v>
      </c>
      <c r="Y1162" s="216">
        <v>45.6</v>
      </c>
      <c r="Z1162" s="213"/>
      <c r="AA1162" s="214"/>
      <c r="AB1162" s="214"/>
      <c r="AC1162" s="214"/>
      <c r="AD1162" s="214"/>
      <c r="AE1162" s="214"/>
      <c r="AF1162" s="214"/>
      <c r="AG1162" s="214"/>
      <c r="AH1162" s="214"/>
      <c r="AI1162" s="214"/>
      <c r="AJ1162" s="214"/>
      <c r="AK1162" s="214"/>
      <c r="AL1162" s="214"/>
      <c r="AM1162" s="214"/>
      <c r="AN1162" s="214"/>
      <c r="AO1162" s="214"/>
      <c r="AP1162" s="214"/>
      <c r="AQ1162" s="214"/>
      <c r="AR1162" s="214"/>
      <c r="AS1162" s="214"/>
      <c r="AT1162" s="214"/>
      <c r="AU1162" s="214"/>
      <c r="AV1162" s="214"/>
      <c r="AW1162" s="214"/>
      <c r="AX1162" s="214"/>
      <c r="AY1162" s="214"/>
      <c r="AZ1162" s="214"/>
      <c r="BA1162" s="214"/>
      <c r="BB1162" s="214"/>
      <c r="BC1162" s="214"/>
      <c r="BD1162" s="214"/>
      <c r="BE1162" s="214"/>
      <c r="BF1162" s="214"/>
      <c r="BG1162" s="214"/>
      <c r="BH1162" s="214"/>
      <c r="BI1162" s="214"/>
      <c r="BJ1162" s="214"/>
      <c r="BK1162" s="214"/>
      <c r="BL1162" s="214"/>
      <c r="BM1162" s="219"/>
    </row>
    <row r="1163" spans="1:65">
      <c r="A1163" s="29"/>
      <c r="B1163" s="3" t="s">
        <v>271</v>
      </c>
      <c r="C1163" s="28"/>
      <c r="D1163" s="23">
        <v>1.6339114623095923</v>
      </c>
      <c r="E1163" s="23">
        <v>0.59329677349400378</v>
      </c>
      <c r="F1163" s="23">
        <v>0.39404796192379399</v>
      </c>
      <c r="G1163" s="23">
        <v>0.63456021516217487</v>
      </c>
      <c r="H1163" s="23">
        <v>1.7375269782078189</v>
      </c>
      <c r="I1163" s="23">
        <v>1.3262729734108283</v>
      </c>
      <c r="J1163" s="23">
        <v>1.053407170407846</v>
      </c>
      <c r="K1163" s="23">
        <v>1.9005596691501174</v>
      </c>
      <c r="L1163" s="23">
        <v>0.70142711667000834</v>
      </c>
      <c r="M1163" s="23">
        <v>1.4179797835888446</v>
      </c>
      <c r="N1163" s="23">
        <v>2.1065770023112527</v>
      </c>
      <c r="O1163" s="23">
        <v>0.9570788891204306</v>
      </c>
      <c r="P1163" s="23">
        <v>1.6083117442419765</v>
      </c>
      <c r="Q1163" s="23">
        <v>1.1148990985734974</v>
      </c>
      <c r="R1163" s="23">
        <v>2.2894686428659958</v>
      </c>
      <c r="S1163" s="23">
        <v>1.8165902124584952</v>
      </c>
      <c r="T1163" s="23">
        <v>0.83230406875814</v>
      </c>
      <c r="U1163" s="23">
        <v>0.51639777949432231</v>
      </c>
      <c r="V1163" s="23">
        <v>0.51929439306299807</v>
      </c>
      <c r="W1163" s="23">
        <v>0.88317608663278435</v>
      </c>
      <c r="X1163" s="23">
        <v>0.89312186551817652</v>
      </c>
      <c r="Y1163" s="23">
        <v>9.0382336032361099</v>
      </c>
      <c r="Z1163" s="149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5"/>
    </row>
    <row r="1164" spans="1:65">
      <c r="A1164" s="29"/>
      <c r="B1164" s="3" t="s">
        <v>86</v>
      </c>
      <c r="C1164" s="28"/>
      <c r="D1164" s="13">
        <v>3.4604549148808873E-2</v>
      </c>
      <c r="E1164" s="13">
        <v>1.1373044965033803E-2</v>
      </c>
      <c r="F1164" s="13">
        <v>8.4877889974071755E-3</v>
      </c>
      <c r="G1164" s="13">
        <v>1.3520459129875886E-2</v>
      </c>
      <c r="H1164" s="13">
        <v>0.25365357346099543</v>
      </c>
      <c r="I1164" s="13">
        <v>2.6498960507708856E-2</v>
      </c>
      <c r="J1164" s="13">
        <v>2.1578842685036109E-2</v>
      </c>
      <c r="K1164" s="13">
        <v>3.0421025769427189E-2</v>
      </c>
      <c r="L1164" s="13">
        <v>1.6700645635000198E-2</v>
      </c>
      <c r="M1164" s="13">
        <v>3.5747389502239782E-2</v>
      </c>
      <c r="N1164" s="13">
        <v>4.958596317719699E-2</v>
      </c>
      <c r="O1164" s="13">
        <v>2.0363380619583631E-2</v>
      </c>
      <c r="P1164" s="13">
        <v>3.0849969518707991E-2</v>
      </c>
      <c r="Q1164" s="13">
        <v>2.632583467706015E-2</v>
      </c>
      <c r="R1164" s="13">
        <v>4.6644522435300421E-2</v>
      </c>
      <c r="S1164" s="13">
        <v>3.8083652252798646E-2</v>
      </c>
      <c r="T1164" s="13">
        <v>1.9001509914436551E-2</v>
      </c>
      <c r="U1164" s="13">
        <v>1.5971065345185224E-2</v>
      </c>
      <c r="V1164" s="13">
        <v>1.0473164229841977E-2</v>
      </c>
      <c r="W1164" s="13">
        <v>1.8172347461579925E-2</v>
      </c>
      <c r="X1164" s="13">
        <v>1.8048943055267969E-2</v>
      </c>
      <c r="Y1164" s="13">
        <v>0.21840274514465027</v>
      </c>
      <c r="Z1164" s="149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5"/>
    </row>
    <row r="1165" spans="1:65">
      <c r="A1165" s="29"/>
      <c r="B1165" s="3" t="s">
        <v>272</v>
      </c>
      <c r="C1165" s="28"/>
      <c r="D1165" s="13">
        <v>8.1047694876399401E-3</v>
      </c>
      <c r="E1165" s="13">
        <v>0.11379579942606743</v>
      </c>
      <c r="F1165" s="13">
        <v>-8.7918682830995243E-3</v>
      </c>
      <c r="G1165" s="13">
        <v>2.0554291836194505E-3</v>
      </c>
      <c r="H1165" s="13">
        <v>-0.85374830206162367</v>
      </c>
      <c r="I1165" s="13">
        <v>6.8598172527844392E-2</v>
      </c>
      <c r="J1165" s="13">
        <v>4.2265750027990823E-2</v>
      </c>
      <c r="K1165" s="13">
        <v>0.3338838071590724</v>
      </c>
      <c r="L1165" s="13">
        <v>-0.10327426081579494</v>
      </c>
      <c r="M1165" s="13">
        <v>-0.15309235743713978</v>
      </c>
      <c r="N1165" s="13">
        <v>-9.2954797944230561E-2</v>
      </c>
      <c r="O1165" s="13">
        <v>3.4788033728008205E-3</v>
      </c>
      <c r="P1165" s="13">
        <v>0.11307861593975921</v>
      </c>
      <c r="Q1165" s="13">
        <v>-9.580154632259319E-2</v>
      </c>
      <c r="R1165" s="13">
        <v>4.7959246784715859E-2</v>
      </c>
      <c r="S1165" s="13">
        <v>1.8424232359204096E-2</v>
      </c>
      <c r="T1165" s="13">
        <v>-6.4800533466428001E-2</v>
      </c>
      <c r="U1165" s="13">
        <v>-0.30966351824708016</v>
      </c>
      <c r="V1165" s="13">
        <v>5.8634553203575468E-2</v>
      </c>
      <c r="W1165" s="13">
        <v>3.7639783913151481E-2</v>
      </c>
      <c r="X1165" s="13">
        <v>5.6499491919803413E-2</v>
      </c>
      <c r="Y1165" s="13">
        <v>-0.11644047206572183</v>
      </c>
      <c r="Z1165" s="149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5"/>
    </row>
    <row r="1166" spans="1:65">
      <c r="A1166" s="29"/>
      <c r="B1166" s="45" t="s">
        <v>273</v>
      </c>
      <c r="C1166" s="46"/>
      <c r="D1166" s="44">
        <v>0.02</v>
      </c>
      <c r="E1166" s="44">
        <v>1.0900000000000001</v>
      </c>
      <c r="F1166" s="44">
        <v>0.15</v>
      </c>
      <c r="G1166" s="44">
        <v>0.04</v>
      </c>
      <c r="H1166" s="44">
        <v>8.69</v>
      </c>
      <c r="I1166" s="44">
        <v>0.63</v>
      </c>
      <c r="J1166" s="44">
        <v>0.37</v>
      </c>
      <c r="K1166" s="44">
        <v>3.32</v>
      </c>
      <c r="L1166" s="44">
        <v>1.1000000000000001</v>
      </c>
      <c r="M1166" s="44">
        <v>1.61</v>
      </c>
      <c r="N1166" s="44">
        <v>1</v>
      </c>
      <c r="O1166" s="44">
        <v>0.02</v>
      </c>
      <c r="P1166" s="44">
        <v>1.08</v>
      </c>
      <c r="Q1166" s="44">
        <v>1.03</v>
      </c>
      <c r="R1166" s="44">
        <v>0.43</v>
      </c>
      <c r="S1166" s="44">
        <v>0.13</v>
      </c>
      <c r="T1166" s="44">
        <v>0.71</v>
      </c>
      <c r="U1166" s="44">
        <v>3.19</v>
      </c>
      <c r="V1166" s="44">
        <v>0.53</v>
      </c>
      <c r="W1166" s="44">
        <v>0.32</v>
      </c>
      <c r="X1166" s="44">
        <v>0.51</v>
      </c>
      <c r="Y1166" s="44">
        <v>1.24</v>
      </c>
      <c r="Z1166" s="149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55"/>
    </row>
    <row r="1167" spans="1:65">
      <c r="B1167" s="3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BM1167" s="55"/>
    </row>
    <row r="1168" spans="1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5"/>
    </row>
    <row r="1216" spans="65:65">
      <c r="BM1216" s="56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  <row r="1249" spans="65:65">
      <c r="BM1249" s="57"/>
    </row>
    <row r="1250" spans="65:65">
      <c r="BM1250" s="57"/>
    </row>
  </sheetData>
  <dataConsolidate/>
  <conditionalFormatting sqref="B6:AB11 B25:AA30 B43:AB48 B61:O66 B79:AC84 B97:Z102 B116:AB121 B134:AC139 B152:AA157 B171:W176 B189:AC194 B207:AB212 B225:U230 B243:AC248 B261:H266 B279:H284 B297:H302 B315:AC320 B333:AA338 B352:H357 B370:R375 B389:W394 B407:X412 B425:H430 B443:U448 B462:AB467 B480:AB485 B498:Y503 B517:K522 B535:AC540 B553:AC558 B571:AC576 B590:AB595 B608:U613 B627:H632 B645:AB650 B664:AB669 B682:AA687 B701:E706 B719:H724 B737:E742 B755:V760 B773:S778 B791:AB796 B809:AB814 B827:AB832 B846:Y851 B865:H870 B883:Y888 B901:AB906 B919:S924 B937:M942 B956:W961 B974:Y979 B992:AA997 B1010:Z1015 B1028:F1033 B1046:Y1051 B1064:AB1069 B1082:AA1087 B1101:X1106 B1119:M1124 B1137:AB1142 B1155:Y1160">
    <cfRule type="expression" dxfId="17" priority="192">
      <formula>AND($B6&lt;&gt;$B5,NOT(ISBLANK(INDIRECT(Anlyt_LabRefThisCol))))</formula>
    </cfRule>
  </conditionalFormatting>
  <conditionalFormatting sqref="C2:AB17 C21:AA36 C39:AB54 C57:O72 C75:AC90 C93:Z108 C112:AB127 C130:AC145 C148:AA163 C167:W182 C185:AC200 C203:AB218 C221:U236 C239:AC254 C257:H272 C275:H290 C293:H308 C311:AC326 C329:AA344 C348:H363 C366:R381 C385:W400 C403:X418 C421:H436 C439:U454 C458:AB473 C476:AB491 C494:Y509 C513:K528 C531:AC546 C549:AC564 C567:AC582 C586:AB601 C604:U619 C623:H638 C641:AB656 C660:AB675 C678:AA693 C697:E712 C715:H730 C733:E748 C751:V766 C769:S784 C787:AB802 C805:AB820 C823:AB838 C842:Y857 C861:H876 C879:Y894 C897:AB912 C915:S930 C933:M948 C952:W967 C970:Y985 C988:AA1003 C1006:Z1021 C1024:F1039 C1042:Y1057 C1060:AB1075 C1078:AA1093 C1097:X1112 C1115:M1130 C1133:AB1148 C1151:Y1166">
    <cfRule type="expression" dxfId="16" priority="190" stopIfTrue="1">
      <formula>AND(ISBLANK(INDIRECT(Anlyt_LabRefLastCol)),ISBLANK(INDIRECT(Anlyt_LabRefThisCol)))</formula>
    </cfRule>
    <cfRule type="expression" dxfId="15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568D-074A-493C-89EE-54915397E06F}">
  <sheetPr codeName="Sheet15"/>
  <dimension ref="A1:BN155"/>
  <sheetViews>
    <sheetView zoomScale="89" zoomScaleNormal="89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608</v>
      </c>
      <c r="BM1" s="27" t="s">
        <v>66</v>
      </c>
    </row>
    <row r="2" spans="1:66" ht="19.5">
      <c r="A2" s="24" t="s">
        <v>334</v>
      </c>
      <c r="B2" s="18" t="s">
        <v>110</v>
      </c>
      <c r="C2" s="15" t="s">
        <v>111</v>
      </c>
      <c r="D2" s="16" t="s">
        <v>234</v>
      </c>
      <c r="E2" s="17" t="s">
        <v>234</v>
      </c>
      <c r="F2" s="17" t="s">
        <v>234</v>
      </c>
      <c r="G2" s="17" t="s">
        <v>234</v>
      </c>
      <c r="H2" s="17" t="s">
        <v>234</v>
      </c>
      <c r="I2" s="17" t="s">
        <v>234</v>
      </c>
      <c r="J2" s="17" t="s">
        <v>234</v>
      </c>
      <c r="K2" s="17" t="s">
        <v>234</v>
      </c>
      <c r="L2" s="17" t="s">
        <v>234</v>
      </c>
      <c r="M2" s="17" t="s">
        <v>234</v>
      </c>
      <c r="N2" s="17" t="s">
        <v>234</v>
      </c>
      <c r="O2" s="17" t="s">
        <v>234</v>
      </c>
      <c r="P2" s="17" t="s">
        <v>234</v>
      </c>
      <c r="Q2" s="17" t="s">
        <v>234</v>
      </c>
      <c r="R2" s="17" t="s">
        <v>234</v>
      </c>
      <c r="S2" s="17" t="s">
        <v>234</v>
      </c>
      <c r="T2" s="17" t="s">
        <v>234</v>
      </c>
      <c r="U2" s="17" t="s">
        <v>234</v>
      </c>
      <c r="V2" s="17" t="s">
        <v>234</v>
      </c>
      <c r="W2" s="149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235</v>
      </c>
      <c r="C3" s="9" t="s">
        <v>235</v>
      </c>
      <c r="D3" s="147" t="s">
        <v>237</v>
      </c>
      <c r="E3" s="148" t="s">
        <v>238</v>
      </c>
      <c r="F3" s="148" t="s">
        <v>239</v>
      </c>
      <c r="G3" s="148" t="s">
        <v>240</v>
      </c>
      <c r="H3" s="148" t="s">
        <v>242</v>
      </c>
      <c r="I3" s="148" t="s">
        <v>243</v>
      </c>
      <c r="J3" s="148" t="s">
        <v>244</v>
      </c>
      <c r="K3" s="148" t="s">
        <v>249</v>
      </c>
      <c r="L3" s="148" t="s">
        <v>250</v>
      </c>
      <c r="M3" s="148" t="s">
        <v>251</v>
      </c>
      <c r="N3" s="148" t="s">
        <v>252</v>
      </c>
      <c r="O3" s="148" t="s">
        <v>253</v>
      </c>
      <c r="P3" s="148" t="s">
        <v>254</v>
      </c>
      <c r="Q3" s="148" t="s">
        <v>255</v>
      </c>
      <c r="R3" s="148" t="s">
        <v>256</v>
      </c>
      <c r="S3" s="148" t="s">
        <v>257</v>
      </c>
      <c r="T3" s="148" t="s">
        <v>258</v>
      </c>
      <c r="U3" s="148" t="s">
        <v>260</v>
      </c>
      <c r="V3" s="148" t="s">
        <v>261</v>
      </c>
      <c r="W3" s="149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325</v>
      </c>
      <c r="E4" s="11" t="s">
        <v>325</v>
      </c>
      <c r="F4" s="11" t="s">
        <v>325</v>
      </c>
      <c r="G4" s="11" t="s">
        <v>325</v>
      </c>
      <c r="H4" s="11" t="s">
        <v>325</v>
      </c>
      <c r="I4" s="11" t="s">
        <v>325</v>
      </c>
      <c r="J4" s="11" t="s">
        <v>325</v>
      </c>
      <c r="K4" s="11" t="s">
        <v>325</v>
      </c>
      <c r="L4" s="11" t="s">
        <v>325</v>
      </c>
      <c r="M4" s="11" t="s">
        <v>325</v>
      </c>
      <c r="N4" s="11" t="s">
        <v>325</v>
      </c>
      <c r="O4" s="11" t="s">
        <v>325</v>
      </c>
      <c r="P4" s="11" t="s">
        <v>114</v>
      </c>
      <c r="Q4" s="11" t="s">
        <v>325</v>
      </c>
      <c r="R4" s="11" t="s">
        <v>281</v>
      </c>
      <c r="S4" s="11" t="s">
        <v>325</v>
      </c>
      <c r="T4" s="11" t="s">
        <v>325</v>
      </c>
      <c r="U4" s="11" t="s">
        <v>325</v>
      </c>
      <c r="V4" s="11" t="s">
        <v>114</v>
      </c>
      <c r="W4" s="149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49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0">
        <v>1.7999999999999999E-2</v>
      </c>
      <c r="E6" s="200">
        <v>1.67E-2</v>
      </c>
      <c r="F6" s="200">
        <v>1.3666599999999999E-2</v>
      </c>
      <c r="G6" s="200">
        <v>1.7900999999999997E-2</v>
      </c>
      <c r="H6" s="200">
        <v>1.7999999999999999E-2</v>
      </c>
      <c r="I6" s="200">
        <v>1.6E-2</v>
      </c>
      <c r="J6" s="200">
        <v>1.7000000000000001E-2</v>
      </c>
      <c r="K6" s="209">
        <v>1.4000000000000002E-2</v>
      </c>
      <c r="L6" s="200">
        <v>0.02</v>
      </c>
      <c r="M6" s="209">
        <v>0.03</v>
      </c>
      <c r="N6" s="200">
        <v>0.02</v>
      </c>
      <c r="O6" s="200">
        <v>0.02</v>
      </c>
      <c r="P6" s="200">
        <v>1.7999999999999999E-2</v>
      </c>
      <c r="Q6" s="207">
        <v>2.6729100000000002E-2</v>
      </c>
      <c r="R6" s="207">
        <v>1.0833000000000001E-2</v>
      </c>
      <c r="S6" s="200">
        <v>1.745E-2</v>
      </c>
      <c r="T6" s="200">
        <v>1.6E-2</v>
      </c>
      <c r="U6" s="200">
        <v>1.7000000000000001E-2</v>
      </c>
      <c r="V6" s="200">
        <v>1.6E-2</v>
      </c>
      <c r="W6" s="201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3">
        <v>1</v>
      </c>
    </row>
    <row r="7" spans="1:66">
      <c r="A7" s="29"/>
      <c r="B7" s="19">
        <v>1</v>
      </c>
      <c r="C7" s="9">
        <v>2</v>
      </c>
      <c r="D7" s="23">
        <v>1.9E-2</v>
      </c>
      <c r="E7" s="23">
        <v>1.72E-2</v>
      </c>
      <c r="F7" s="23">
        <v>1.3273349999999998E-2</v>
      </c>
      <c r="G7" s="23">
        <v>1.7284000000000001E-2</v>
      </c>
      <c r="H7" s="23">
        <v>1.7999999999999999E-2</v>
      </c>
      <c r="I7" s="23">
        <v>1.6E-2</v>
      </c>
      <c r="J7" s="23">
        <v>1.7000000000000001E-2</v>
      </c>
      <c r="K7" s="23">
        <v>1.9E-2</v>
      </c>
      <c r="L7" s="23">
        <v>0.02</v>
      </c>
      <c r="M7" s="23">
        <v>0.01</v>
      </c>
      <c r="N7" s="23">
        <v>0.02</v>
      </c>
      <c r="O7" s="23">
        <v>0.02</v>
      </c>
      <c r="P7" s="23">
        <v>1.7000000000000001E-2</v>
      </c>
      <c r="Q7" s="208">
        <v>2.6785133333333325E-2</v>
      </c>
      <c r="R7" s="208">
        <v>9.9810000000000003E-3</v>
      </c>
      <c r="S7" s="23">
        <v>1.7410000000000002E-2</v>
      </c>
      <c r="T7" s="23">
        <v>1.4999999999999999E-2</v>
      </c>
      <c r="U7" s="23">
        <v>1.7000000000000001E-2</v>
      </c>
      <c r="V7" s="23">
        <v>1.7000000000000001E-2</v>
      </c>
      <c r="W7" s="201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3" t="e">
        <v>#N/A</v>
      </c>
    </row>
    <row r="8" spans="1:66">
      <c r="A8" s="29"/>
      <c r="B8" s="19">
        <v>1</v>
      </c>
      <c r="C8" s="9">
        <v>3</v>
      </c>
      <c r="D8" s="23">
        <v>1.7999999999999999E-2</v>
      </c>
      <c r="E8" s="23">
        <v>1.7000000000000001E-2</v>
      </c>
      <c r="F8" s="23">
        <v>1.4469049999999997E-2</v>
      </c>
      <c r="G8" s="23">
        <v>1.8000000000000002E-2</v>
      </c>
      <c r="H8" s="23">
        <v>1.7999999999999999E-2</v>
      </c>
      <c r="I8" s="23">
        <v>1.4999999999999999E-2</v>
      </c>
      <c r="J8" s="23">
        <v>1.7000000000000001E-2</v>
      </c>
      <c r="K8" s="23">
        <v>1.9E-2</v>
      </c>
      <c r="L8" s="23">
        <v>0.02</v>
      </c>
      <c r="M8" s="205">
        <v>0.03</v>
      </c>
      <c r="N8" s="23">
        <v>0.02</v>
      </c>
      <c r="O8" s="23">
        <v>0.02</v>
      </c>
      <c r="P8" s="23">
        <v>1.7000000000000001E-2</v>
      </c>
      <c r="Q8" s="208">
        <v>2.7001299999999999E-2</v>
      </c>
      <c r="R8" s="208">
        <v>9.4400000000000005E-3</v>
      </c>
      <c r="S8" s="23">
        <v>1.746E-2</v>
      </c>
      <c r="T8" s="23">
        <v>1.6E-2</v>
      </c>
      <c r="U8" s="23">
        <v>1.7000000000000001E-2</v>
      </c>
      <c r="V8" s="23">
        <v>1.7000000000000001E-2</v>
      </c>
      <c r="W8" s="201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3">
        <v>16</v>
      </c>
    </row>
    <row r="9" spans="1:66">
      <c r="A9" s="29"/>
      <c r="B9" s="19">
        <v>1</v>
      </c>
      <c r="C9" s="9">
        <v>4</v>
      </c>
      <c r="D9" s="23">
        <v>1.7999999999999999E-2</v>
      </c>
      <c r="E9" s="23">
        <v>1.7600000000000001E-2</v>
      </c>
      <c r="F9" s="23">
        <v>1.3759749999999999E-2</v>
      </c>
      <c r="G9" s="23">
        <v>1.7399999999999999E-2</v>
      </c>
      <c r="H9" s="23">
        <v>1.7999999999999999E-2</v>
      </c>
      <c r="I9" s="23">
        <v>1.6E-2</v>
      </c>
      <c r="J9" s="23">
        <v>1.7000000000000001E-2</v>
      </c>
      <c r="K9" s="23">
        <v>1.9E-2</v>
      </c>
      <c r="L9" s="23">
        <v>0.02</v>
      </c>
      <c r="M9" s="23">
        <v>0.02</v>
      </c>
      <c r="N9" s="23">
        <v>0.02</v>
      </c>
      <c r="O9" s="23">
        <v>0.02</v>
      </c>
      <c r="P9" s="23">
        <v>1.7999999999999999E-2</v>
      </c>
      <c r="Q9" s="208">
        <v>2.6622199999999999E-2</v>
      </c>
      <c r="R9" s="208">
        <v>9.0099999999999989E-3</v>
      </c>
      <c r="S9" s="205">
        <v>1.84E-2</v>
      </c>
      <c r="T9" s="23">
        <v>1.7000000000000001E-2</v>
      </c>
      <c r="U9" s="23">
        <v>1.6E-2</v>
      </c>
      <c r="V9" s="23">
        <v>1.6E-2</v>
      </c>
      <c r="W9" s="201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3">
        <v>1.7365083333333333E-2</v>
      </c>
      <c r="BN9" s="27"/>
    </row>
    <row r="10" spans="1:66">
      <c r="A10" s="29"/>
      <c r="B10" s="19">
        <v>1</v>
      </c>
      <c r="C10" s="9">
        <v>5</v>
      </c>
      <c r="D10" s="23">
        <v>1.7999999999999999E-2</v>
      </c>
      <c r="E10" s="23">
        <v>1.54E-2</v>
      </c>
      <c r="F10" s="23">
        <v>1.41122E-2</v>
      </c>
      <c r="G10" s="23">
        <v>1.78E-2</v>
      </c>
      <c r="H10" s="23">
        <v>1.7999999999999999E-2</v>
      </c>
      <c r="I10" s="23">
        <v>1.6E-2</v>
      </c>
      <c r="J10" s="23">
        <v>1.7000000000000001E-2</v>
      </c>
      <c r="K10" s="23">
        <v>1.9E-2</v>
      </c>
      <c r="L10" s="23">
        <v>0.02</v>
      </c>
      <c r="M10" s="23">
        <v>0.02</v>
      </c>
      <c r="N10" s="23">
        <v>0.02</v>
      </c>
      <c r="O10" s="23">
        <v>0.02</v>
      </c>
      <c r="P10" s="23">
        <v>1.7000000000000001E-2</v>
      </c>
      <c r="Q10" s="208">
        <v>2.7217326999999996E-2</v>
      </c>
      <c r="R10" s="208">
        <v>1.0234999999999999E-2</v>
      </c>
      <c r="S10" s="23">
        <v>1.7090000000000001E-2</v>
      </c>
      <c r="T10" s="23">
        <v>1.6E-2</v>
      </c>
      <c r="U10" s="23">
        <v>1.6E-2</v>
      </c>
      <c r="V10" s="23">
        <v>1.6E-2</v>
      </c>
      <c r="W10" s="201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3">
        <v>126</v>
      </c>
    </row>
    <row r="11" spans="1:66">
      <c r="A11" s="29"/>
      <c r="B11" s="19">
        <v>1</v>
      </c>
      <c r="C11" s="9">
        <v>6</v>
      </c>
      <c r="D11" s="23">
        <v>1.7999999999999999E-2</v>
      </c>
      <c r="E11" s="23">
        <v>1.77E-2</v>
      </c>
      <c r="F11" s="23">
        <v>1.3452549999999999E-2</v>
      </c>
      <c r="G11" s="23">
        <v>1.7600000000000001E-2</v>
      </c>
      <c r="H11" s="23">
        <v>1.7999999999999999E-2</v>
      </c>
      <c r="I11" s="23">
        <v>1.4999999999999999E-2</v>
      </c>
      <c r="J11" s="23">
        <v>1.7000000000000001E-2</v>
      </c>
      <c r="K11" s="23">
        <v>1.9E-2</v>
      </c>
      <c r="L11" s="23">
        <v>0.02</v>
      </c>
      <c r="M11" s="23">
        <v>0.01</v>
      </c>
      <c r="N11" s="23">
        <v>0.02</v>
      </c>
      <c r="O11" s="23">
        <v>0.02</v>
      </c>
      <c r="P11" s="23">
        <v>1.7999999999999999E-2</v>
      </c>
      <c r="Q11" s="208">
        <v>2.7372499999999994E-2</v>
      </c>
      <c r="R11" s="208">
        <v>1.0434999999999998E-2</v>
      </c>
      <c r="S11" s="23">
        <v>1.719E-2</v>
      </c>
      <c r="T11" s="23">
        <v>1.7000000000000001E-2</v>
      </c>
      <c r="U11" s="23">
        <v>1.7000000000000001E-2</v>
      </c>
      <c r="V11" s="23">
        <v>1.6E-2</v>
      </c>
      <c r="W11" s="201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2"/>
      <c r="BL11" s="202"/>
      <c r="BM11" s="56"/>
    </row>
    <row r="12" spans="1:66">
      <c r="A12" s="29"/>
      <c r="B12" s="20" t="s">
        <v>269</v>
      </c>
      <c r="C12" s="12"/>
      <c r="D12" s="206">
        <v>1.8166666666666668E-2</v>
      </c>
      <c r="E12" s="206">
        <v>1.6933333333333331E-2</v>
      </c>
      <c r="F12" s="206">
        <v>1.3788916666666665E-2</v>
      </c>
      <c r="G12" s="206">
        <v>1.7664166666666665E-2</v>
      </c>
      <c r="H12" s="206">
        <v>1.7999999999999999E-2</v>
      </c>
      <c r="I12" s="206">
        <v>1.5666666666666666E-2</v>
      </c>
      <c r="J12" s="206">
        <v>1.7000000000000001E-2</v>
      </c>
      <c r="K12" s="206">
        <v>1.8166666666666668E-2</v>
      </c>
      <c r="L12" s="206">
        <v>0.02</v>
      </c>
      <c r="M12" s="206">
        <v>0.02</v>
      </c>
      <c r="N12" s="206">
        <v>0.02</v>
      </c>
      <c r="O12" s="206">
        <v>0.02</v>
      </c>
      <c r="P12" s="206">
        <v>1.7500000000000002E-2</v>
      </c>
      <c r="Q12" s="206">
        <v>2.6954593388888889E-2</v>
      </c>
      <c r="R12" s="206">
        <v>9.9889999999999996E-3</v>
      </c>
      <c r="S12" s="206">
        <v>1.7499999999999998E-2</v>
      </c>
      <c r="T12" s="206">
        <v>1.6166666666666666E-2</v>
      </c>
      <c r="U12" s="206">
        <v>1.6666666666666666E-2</v>
      </c>
      <c r="V12" s="206">
        <v>1.6333333333333335E-2</v>
      </c>
      <c r="W12" s="201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56"/>
    </row>
    <row r="13" spans="1:66">
      <c r="A13" s="29"/>
      <c r="B13" s="3" t="s">
        <v>270</v>
      </c>
      <c r="C13" s="28"/>
      <c r="D13" s="23">
        <v>1.7999999999999999E-2</v>
      </c>
      <c r="E13" s="23">
        <v>1.7100000000000001E-2</v>
      </c>
      <c r="F13" s="23">
        <v>1.3713174999999999E-2</v>
      </c>
      <c r="G13" s="23">
        <v>1.77E-2</v>
      </c>
      <c r="H13" s="23">
        <v>1.7999999999999999E-2</v>
      </c>
      <c r="I13" s="23">
        <v>1.6E-2</v>
      </c>
      <c r="J13" s="23">
        <v>1.7000000000000001E-2</v>
      </c>
      <c r="K13" s="23">
        <v>1.9E-2</v>
      </c>
      <c r="L13" s="23">
        <v>0.02</v>
      </c>
      <c r="M13" s="23">
        <v>0.02</v>
      </c>
      <c r="N13" s="23">
        <v>0.02</v>
      </c>
      <c r="O13" s="23">
        <v>0.02</v>
      </c>
      <c r="P13" s="23">
        <v>1.7500000000000002E-2</v>
      </c>
      <c r="Q13" s="23">
        <v>2.6893216666666664E-2</v>
      </c>
      <c r="R13" s="23">
        <v>1.0107999999999999E-2</v>
      </c>
      <c r="S13" s="23">
        <v>1.7430000000000001E-2</v>
      </c>
      <c r="T13" s="23">
        <v>1.6E-2</v>
      </c>
      <c r="U13" s="23">
        <v>1.7000000000000001E-2</v>
      </c>
      <c r="V13" s="23">
        <v>1.6E-2</v>
      </c>
      <c r="W13" s="201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56"/>
    </row>
    <row r="14" spans="1:66">
      <c r="A14" s="29"/>
      <c r="B14" s="3" t="s">
        <v>271</v>
      </c>
      <c r="C14" s="28"/>
      <c r="D14" s="23">
        <v>4.0824829046386341E-4</v>
      </c>
      <c r="E14" s="23">
        <v>8.3825214981332846E-4</v>
      </c>
      <c r="F14" s="23">
        <v>4.3860165260366555E-4</v>
      </c>
      <c r="G14" s="23">
        <v>2.8486938527449139E-4</v>
      </c>
      <c r="H14" s="23">
        <v>0</v>
      </c>
      <c r="I14" s="23">
        <v>5.1639777949432264E-4</v>
      </c>
      <c r="J14" s="23">
        <v>0</v>
      </c>
      <c r="K14" s="23">
        <v>2.0412414523193136E-3</v>
      </c>
      <c r="L14" s="23">
        <v>0</v>
      </c>
      <c r="M14" s="23">
        <v>8.9442719099991509E-3</v>
      </c>
      <c r="N14" s="23">
        <v>0</v>
      </c>
      <c r="O14" s="23">
        <v>0</v>
      </c>
      <c r="P14" s="23">
        <v>5.477225575051647E-4</v>
      </c>
      <c r="Q14" s="23">
        <v>2.9526453812737686E-4</v>
      </c>
      <c r="R14" s="23">
        <v>6.6808292898411952E-4</v>
      </c>
      <c r="S14" s="23">
        <v>4.6613302822263048E-4</v>
      </c>
      <c r="T14" s="23">
        <v>7.5277265270908163E-4</v>
      </c>
      <c r="U14" s="23">
        <v>5.1639777949432275E-4</v>
      </c>
      <c r="V14" s="23">
        <v>5.1639777949432275E-4</v>
      </c>
      <c r="W14" s="201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56"/>
    </row>
    <row r="15" spans="1:66">
      <c r="A15" s="29"/>
      <c r="B15" s="3" t="s">
        <v>86</v>
      </c>
      <c r="C15" s="28"/>
      <c r="D15" s="13">
        <v>2.247238296131358E-2</v>
      </c>
      <c r="E15" s="13">
        <v>4.9503079713385544E-2</v>
      </c>
      <c r="F15" s="13">
        <v>3.1808274950558039E-2</v>
      </c>
      <c r="G15" s="13">
        <v>1.6126964302938609E-2</v>
      </c>
      <c r="H15" s="13">
        <v>0</v>
      </c>
      <c r="I15" s="13">
        <v>3.2961560393254638E-2</v>
      </c>
      <c r="J15" s="13">
        <v>0</v>
      </c>
      <c r="K15" s="13">
        <v>0.11236191480656771</v>
      </c>
      <c r="L15" s="13">
        <v>0</v>
      </c>
      <c r="M15" s="13">
        <v>0.44721359549995754</v>
      </c>
      <c r="N15" s="13">
        <v>0</v>
      </c>
      <c r="O15" s="13">
        <v>0</v>
      </c>
      <c r="P15" s="13">
        <v>3.1298431857437976E-2</v>
      </c>
      <c r="Q15" s="13">
        <v>1.0954145509354616E-2</v>
      </c>
      <c r="R15" s="13">
        <v>6.6881862947654372E-2</v>
      </c>
      <c r="S15" s="13">
        <v>2.6636173041293173E-2</v>
      </c>
      <c r="T15" s="13">
        <v>4.6563256868602992E-2</v>
      </c>
      <c r="U15" s="13">
        <v>3.0983866769659366E-2</v>
      </c>
      <c r="V15" s="13">
        <v>3.1616190581285064E-2</v>
      </c>
      <c r="W15" s="149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272</v>
      </c>
      <c r="C16" s="28"/>
      <c r="D16" s="13">
        <v>4.6160638445923663E-2</v>
      </c>
      <c r="E16" s="13">
        <v>-2.4863111320130082E-2</v>
      </c>
      <c r="F16" s="13">
        <v>-0.20594008090948801</v>
      </c>
      <c r="G16" s="13">
        <v>1.7223259318267958E-2</v>
      </c>
      <c r="H16" s="13">
        <v>3.6562834423483848E-2</v>
      </c>
      <c r="I16" s="13">
        <v>-9.7806421890671458E-2</v>
      </c>
      <c r="J16" s="13">
        <v>-2.1023989711154045E-2</v>
      </c>
      <c r="K16" s="13">
        <v>4.6160638445923663E-2</v>
      </c>
      <c r="L16" s="13">
        <v>0.15173648269275986</v>
      </c>
      <c r="M16" s="13">
        <v>0.15173648269275986</v>
      </c>
      <c r="N16" s="13">
        <v>0.15173648269275986</v>
      </c>
      <c r="O16" s="13">
        <v>0.15173648269275986</v>
      </c>
      <c r="P16" s="13">
        <v>7.7694223561650677E-3</v>
      </c>
      <c r="Q16" s="13">
        <v>0.55222942910662032</v>
      </c>
      <c r="R16" s="13">
        <v>-0.42476521371910103</v>
      </c>
      <c r="S16" s="13">
        <v>7.7694223561648457E-3</v>
      </c>
      <c r="T16" s="13">
        <v>-6.9013009823352456E-2</v>
      </c>
      <c r="U16" s="13">
        <v>-4.0219597756033454E-2</v>
      </c>
      <c r="V16" s="13">
        <v>-5.941520580091264E-2</v>
      </c>
      <c r="W16" s="149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273</v>
      </c>
      <c r="C17" s="46"/>
      <c r="D17" s="44">
        <v>0.39</v>
      </c>
      <c r="E17" s="44">
        <v>0.33</v>
      </c>
      <c r="F17" s="44">
        <v>2.14</v>
      </c>
      <c r="G17" s="44">
        <v>0.09</v>
      </c>
      <c r="H17" s="44">
        <v>0.28999999999999998</v>
      </c>
      <c r="I17" s="44">
        <v>1.06</v>
      </c>
      <c r="J17" s="44">
        <v>0.28999999999999998</v>
      </c>
      <c r="K17" s="44">
        <v>0.39</v>
      </c>
      <c r="L17" s="44">
        <v>1.44</v>
      </c>
      <c r="M17" s="44">
        <v>1.44</v>
      </c>
      <c r="N17" s="44">
        <v>1.44</v>
      </c>
      <c r="O17" s="44">
        <v>1.44</v>
      </c>
      <c r="P17" s="44">
        <v>0</v>
      </c>
      <c r="Q17" s="44">
        <v>5.46</v>
      </c>
      <c r="R17" s="44">
        <v>4.34</v>
      </c>
      <c r="S17" s="44">
        <v>0</v>
      </c>
      <c r="T17" s="44">
        <v>0.77</v>
      </c>
      <c r="U17" s="44">
        <v>0.48</v>
      </c>
      <c r="V17" s="44">
        <v>0.67</v>
      </c>
      <c r="W17" s="149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BM18" s="55"/>
    </row>
    <row r="19" spans="1:65" ht="15">
      <c r="B19" s="8" t="s">
        <v>609</v>
      </c>
      <c r="BM19" s="27" t="s">
        <v>66</v>
      </c>
    </row>
    <row r="20" spans="1:65" ht="15">
      <c r="A20" s="24" t="s">
        <v>214</v>
      </c>
      <c r="B20" s="18" t="s">
        <v>110</v>
      </c>
      <c r="C20" s="15" t="s">
        <v>111</v>
      </c>
      <c r="D20" s="16" t="s">
        <v>234</v>
      </c>
      <c r="E20" s="17" t="s">
        <v>234</v>
      </c>
      <c r="F20" s="17" t="s">
        <v>234</v>
      </c>
      <c r="G20" s="17" t="s">
        <v>234</v>
      </c>
      <c r="H20" s="17" t="s">
        <v>234</v>
      </c>
      <c r="I20" s="17" t="s">
        <v>234</v>
      </c>
      <c r="J20" s="17" t="s">
        <v>234</v>
      </c>
      <c r="K20" s="17" t="s">
        <v>234</v>
      </c>
      <c r="L20" s="17" t="s">
        <v>234</v>
      </c>
      <c r="M20" s="17" t="s">
        <v>234</v>
      </c>
      <c r="N20" s="17" t="s">
        <v>234</v>
      </c>
      <c r="O20" s="17" t="s">
        <v>234</v>
      </c>
      <c r="P20" s="17" t="s">
        <v>234</v>
      </c>
      <c r="Q20" s="17" t="s">
        <v>234</v>
      </c>
      <c r="R20" s="17" t="s">
        <v>234</v>
      </c>
      <c r="S20" s="17" t="s">
        <v>234</v>
      </c>
      <c r="T20" s="17" t="s">
        <v>234</v>
      </c>
      <c r="U20" s="17" t="s">
        <v>234</v>
      </c>
      <c r="V20" s="17" t="s">
        <v>234</v>
      </c>
      <c r="W20" s="17" t="s">
        <v>234</v>
      </c>
      <c r="X20" s="149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 t="s">
        <v>235</v>
      </c>
      <c r="C21" s="9" t="s">
        <v>235</v>
      </c>
      <c r="D21" s="147" t="s">
        <v>237</v>
      </c>
      <c r="E21" s="148" t="s">
        <v>238</v>
      </c>
      <c r="F21" s="148" t="s">
        <v>239</v>
      </c>
      <c r="G21" s="148" t="s">
        <v>240</v>
      </c>
      <c r="H21" s="148" t="s">
        <v>242</v>
      </c>
      <c r="I21" s="148" t="s">
        <v>243</v>
      </c>
      <c r="J21" s="148" t="s">
        <v>244</v>
      </c>
      <c r="K21" s="148" t="s">
        <v>248</v>
      </c>
      <c r="L21" s="148" t="s">
        <v>249</v>
      </c>
      <c r="M21" s="148" t="s">
        <v>250</v>
      </c>
      <c r="N21" s="148" t="s">
        <v>251</v>
      </c>
      <c r="O21" s="148" t="s">
        <v>252</v>
      </c>
      <c r="P21" s="148" t="s">
        <v>253</v>
      </c>
      <c r="Q21" s="148" t="s">
        <v>254</v>
      </c>
      <c r="R21" s="148" t="s">
        <v>255</v>
      </c>
      <c r="S21" s="148" t="s">
        <v>256</v>
      </c>
      <c r="T21" s="148" t="s">
        <v>257</v>
      </c>
      <c r="U21" s="148" t="s">
        <v>258</v>
      </c>
      <c r="V21" s="148" t="s">
        <v>260</v>
      </c>
      <c r="W21" s="148" t="s">
        <v>261</v>
      </c>
      <c r="X21" s="149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 t="s">
        <v>1</v>
      </c>
    </row>
    <row r="22" spans="1:65">
      <c r="A22" s="29"/>
      <c r="B22" s="19"/>
      <c r="C22" s="9"/>
      <c r="D22" s="10" t="s">
        <v>326</v>
      </c>
      <c r="E22" s="11" t="s">
        <v>327</v>
      </c>
      <c r="F22" s="11" t="s">
        <v>326</v>
      </c>
      <c r="G22" s="11" t="s">
        <v>326</v>
      </c>
      <c r="H22" s="11" t="s">
        <v>326</v>
      </c>
      <c r="I22" s="11" t="s">
        <v>326</v>
      </c>
      <c r="J22" s="11" t="s">
        <v>326</v>
      </c>
      <c r="K22" s="11" t="s">
        <v>326</v>
      </c>
      <c r="L22" s="11" t="s">
        <v>326</v>
      </c>
      <c r="M22" s="11" t="s">
        <v>328</v>
      </c>
      <c r="N22" s="11" t="s">
        <v>328</v>
      </c>
      <c r="O22" s="11" t="s">
        <v>326</v>
      </c>
      <c r="P22" s="11" t="s">
        <v>326</v>
      </c>
      <c r="Q22" s="11" t="s">
        <v>328</v>
      </c>
      <c r="R22" s="11" t="s">
        <v>326</v>
      </c>
      <c r="S22" s="11" t="s">
        <v>326</v>
      </c>
      <c r="T22" s="11" t="s">
        <v>326</v>
      </c>
      <c r="U22" s="11" t="s">
        <v>326</v>
      </c>
      <c r="V22" s="11" t="s">
        <v>326</v>
      </c>
      <c r="W22" s="11" t="s">
        <v>326</v>
      </c>
      <c r="X22" s="149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3</v>
      </c>
    </row>
    <row r="23" spans="1:65">
      <c r="A23" s="29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149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3</v>
      </c>
    </row>
    <row r="24" spans="1:65">
      <c r="A24" s="29"/>
      <c r="B24" s="18">
        <v>1</v>
      </c>
      <c r="C24" s="14">
        <v>1</v>
      </c>
      <c r="D24" s="200">
        <v>7.000000000000001E-3</v>
      </c>
      <c r="E24" s="200">
        <v>6.3999999999999994E-3</v>
      </c>
      <c r="F24" s="207">
        <v>1.3958650000000001E-2</v>
      </c>
      <c r="G24" s="200">
        <v>7.709999999999999E-3</v>
      </c>
      <c r="H24" s="200">
        <v>7.000000000000001E-3</v>
      </c>
      <c r="I24" s="200">
        <v>6.0000000000000001E-3</v>
      </c>
      <c r="J24" s="200">
        <v>7.7000000000000002E-3</v>
      </c>
      <c r="K24" s="200">
        <v>0.01</v>
      </c>
      <c r="L24" s="200">
        <v>8.0000000000000002E-3</v>
      </c>
      <c r="M24" s="200">
        <v>0.01</v>
      </c>
      <c r="N24" s="200">
        <v>0.01</v>
      </c>
      <c r="O24" s="207">
        <v>0.01</v>
      </c>
      <c r="P24" s="200">
        <v>0.01</v>
      </c>
      <c r="Q24" s="200">
        <v>8.9999999999999993E-3</v>
      </c>
      <c r="R24" s="200">
        <v>6.114324E-3</v>
      </c>
      <c r="S24" s="200">
        <v>9.8906000000000011E-3</v>
      </c>
      <c r="T24" s="200">
        <v>6.7499999999999999E-3</v>
      </c>
      <c r="U24" s="200">
        <v>7.000000000000001E-3</v>
      </c>
      <c r="V24" s="200">
        <v>0.01</v>
      </c>
      <c r="W24" s="200">
        <v>1.0999999999999999E-2</v>
      </c>
      <c r="X24" s="201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203">
        <v>1</v>
      </c>
    </row>
    <row r="25" spans="1:65">
      <c r="A25" s="29"/>
      <c r="B25" s="19">
        <v>1</v>
      </c>
      <c r="C25" s="9">
        <v>2</v>
      </c>
      <c r="D25" s="23">
        <v>7.000000000000001E-3</v>
      </c>
      <c r="E25" s="23">
        <v>6.6000000000000008E-3</v>
      </c>
      <c r="F25" s="208">
        <v>1.2626449999999999E-2</v>
      </c>
      <c r="G25" s="23">
        <v>8.0000000000000002E-3</v>
      </c>
      <c r="H25" s="23">
        <v>7.000000000000001E-3</v>
      </c>
      <c r="I25" s="23">
        <v>7.000000000000001E-3</v>
      </c>
      <c r="J25" s="23">
        <v>7.7999999999999996E-3</v>
      </c>
      <c r="K25" s="23">
        <v>0.01</v>
      </c>
      <c r="L25" s="23">
        <v>7.000000000000001E-3</v>
      </c>
      <c r="M25" s="23">
        <v>0.01</v>
      </c>
      <c r="N25" s="23">
        <v>0.01</v>
      </c>
      <c r="O25" s="208">
        <v>0.01</v>
      </c>
      <c r="P25" s="23">
        <v>0.01</v>
      </c>
      <c r="Q25" s="23">
        <v>8.9999999999999993E-3</v>
      </c>
      <c r="R25" s="23">
        <v>5.39187E-3</v>
      </c>
      <c r="S25" s="23">
        <v>9.5058000000000017E-3</v>
      </c>
      <c r="T25" s="23">
        <v>6.7400000000000012E-3</v>
      </c>
      <c r="U25" s="23">
        <v>8.0000000000000002E-3</v>
      </c>
      <c r="V25" s="23">
        <v>8.9999999999999993E-3</v>
      </c>
      <c r="W25" s="23">
        <v>0.01</v>
      </c>
      <c r="X25" s="201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203" t="e">
        <v>#N/A</v>
      </c>
    </row>
    <row r="26" spans="1:65">
      <c r="A26" s="29"/>
      <c r="B26" s="19">
        <v>1</v>
      </c>
      <c r="C26" s="9">
        <v>3</v>
      </c>
      <c r="D26" s="23">
        <v>7.000000000000001E-3</v>
      </c>
      <c r="E26" s="23">
        <v>6.7000000000000002E-3</v>
      </c>
      <c r="F26" s="208">
        <v>1.40999E-2</v>
      </c>
      <c r="G26" s="23">
        <v>7.6899999999999998E-3</v>
      </c>
      <c r="H26" s="23">
        <v>7.000000000000001E-3</v>
      </c>
      <c r="I26" s="23">
        <v>6.0000000000000001E-3</v>
      </c>
      <c r="J26" s="23">
        <v>7.7999999999999996E-3</v>
      </c>
      <c r="K26" s="23">
        <v>0.01</v>
      </c>
      <c r="L26" s="23">
        <v>7.000000000000001E-3</v>
      </c>
      <c r="M26" s="23">
        <v>0.01</v>
      </c>
      <c r="N26" s="23">
        <v>0.01</v>
      </c>
      <c r="O26" s="208">
        <v>0.03</v>
      </c>
      <c r="P26" s="23">
        <v>0.01</v>
      </c>
      <c r="Q26" s="23">
        <v>8.9999999999999993E-3</v>
      </c>
      <c r="R26" s="23">
        <v>5.6292999999999994E-3</v>
      </c>
      <c r="S26" s="23">
        <v>9.5245999999999994E-3</v>
      </c>
      <c r="T26" s="23">
        <v>6.9699999999999996E-3</v>
      </c>
      <c r="U26" s="23">
        <v>7.000000000000001E-3</v>
      </c>
      <c r="V26" s="23">
        <v>8.9999999999999993E-3</v>
      </c>
      <c r="W26" s="23">
        <v>0.01</v>
      </c>
      <c r="X26" s="201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202"/>
      <c r="BH26" s="202"/>
      <c r="BI26" s="202"/>
      <c r="BJ26" s="202"/>
      <c r="BK26" s="202"/>
      <c r="BL26" s="202"/>
      <c r="BM26" s="203">
        <v>16</v>
      </c>
    </row>
    <row r="27" spans="1:65">
      <c r="A27" s="29"/>
      <c r="B27" s="19">
        <v>1</v>
      </c>
      <c r="C27" s="9">
        <v>4</v>
      </c>
      <c r="D27" s="23">
        <v>7.000000000000001E-3</v>
      </c>
      <c r="E27" s="23">
        <v>6.3E-3</v>
      </c>
      <c r="F27" s="208">
        <v>1.30977E-2</v>
      </c>
      <c r="G27" s="23">
        <v>7.5900000000000004E-3</v>
      </c>
      <c r="H27" s="23">
        <v>7.000000000000001E-3</v>
      </c>
      <c r="I27" s="23">
        <v>7.000000000000001E-3</v>
      </c>
      <c r="J27" s="23">
        <v>7.7000000000000002E-3</v>
      </c>
      <c r="K27" s="23">
        <v>0.01</v>
      </c>
      <c r="L27" s="23">
        <v>7.000000000000001E-3</v>
      </c>
      <c r="M27" s="23">
        <v>0.01</v>
      </c>
      <c r="N27" s="23">
        <v>0.01</v>
      </c>
      <c r="O27" s="208">
        <v>0.01</v>
      </c>
      <c r="P27" s="23">
        <v>0.01</v>
      </c>
      <c r="Q27" s="23">
        <v>8.9999999999999993E-3</v>
      </c>
      <c r="R27" s="23">
        <v>6.0390640000000002E-3</v>
      </c>
      <c r="S27" s="23">
        <v>9.4146000000000004E-3</v>
      </c>
      <c r="T27" s="23">
        <v>6.62E-3</v>
      </c>
      <c r="U27" s="23">
        <v>8.0000000000000002E-3</v>
      </c>
      <c r="V27" s="23">
        <v>8.9999999999999993E-3</v>
      </c>
      <c r="W27" s="23">
        <v>0.01</v>
      </c>
      <c r="X27" s="201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203">
        <v>8.2144607592592594E-3</v>
      </c>
    </row>
    <row r="28" spans="1:65">
      <c r="A28" s="29"/>
      <c r="B28" s="19">
        <v>1</v>
      </c>
      <c r="C28" s="9">
        <v>5</v>
      </c>
      <c r="D28" s="23">
        <v>7.000000000000001E-3</v>
      </c>
      <c r="E28" s="23">
        <v>6.7999999999999996E-3</v>
      </c>
      <c r="F28" s="208">
        <v>1.3287700000000003E-2</v>
      </c>
      <c r="G28" s="23">
        <v>7.709999999999999E-3</v>
      </c>
      <c r="H28" s="23">
        <v>6.0000000000000001E-3</v>
      </c>
      <c r="I28" s="23">
        <v>7.000000000000001E-3</v>
      </c>
      <c r="J28" s="205">
        <v>7.3000000000000001E-3</v>
      </c>
      <c r="K28" s="23">
        <v>0.01</v>
      </c>
      <c r="L28" s="23">
        <v>7.000000000000001E-3</v>
      </c>
      <c r="M28" s="23">
        <v>0.01</v>
      </c>
      <c r="N28" s="23">
        <v>0.01</v>
      </c>
      <c r="O28" s="208">
        <v>0.01</v>
      </c>
      <c r="P28" s="23">
        <v>0.01</v>
      </c>
      <c r="Q28" s="23">
        <v>8.9999999999999993E-3</v>
      </c>
      <c r="R28" s="23">
        <v>5.267E-3</v>
      </c>
      <c r="S28" s="23">
        <v>9.2727E-3</v>
      </c>
      <c r="T28" s="23">
        <v>6.7499999999999999E-3</v>
      </c>
      <c r="U28" s="23">
        <v>8.9999999999999993E-3</v>
      </c>
      <c r="V28" s="23">
        <v>0.01</v>
      </c>
      <c r="W28" s="23">
        <v>0.01</v>
      </c>
      <c r="X28" s="201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2"/>
      <c r="BH28" s="202"/>
      <c r="BI28" s="202"/>
      <c r="BJ28" s="202"/>
      <c r="BK28" s="202"/>
      <c r="BL28" s="202"/>
      <c r="BM28" s="203">
        <v>125</v>
      </c>
    </row>
    <row r="29" spans="1:65">
      <c r="A29" s="29"/>
      <c r="B29" s="19">
        <v>1</v>
      </c>
      <c r="C29" s="9">
        <v>6</v>
      </c>
      <c r="D29" s="23">
        <v>7.000000000000001E-3</v>
      </c>
      <c r="E29" s="23">
        <v>6.2000000000000006E-3</v>
      </c>
      <c r="F29" s="208">
        <v>1.29768E-2</v>
      </c>
      <c r="G29" s="23">
        <v>7.8600000000000007E-3</v>
      </c>
      <c r="H29" s="23">
        <v>7.000000000000001E-3</v>
      </c>
      <c r="I29" s="23">
        <v>6.0000000000000001E-3</v>
      </c>
      <c r="J29" s="23">
        <v>7.6000000000000009E-3</v>
      </c>
      <c r="K29" s="23">
        <v>0.01</v>
      </c>
      <c r="L29" s="23">
        <v>7.000000000000001E-3</v>
      </c>
      <c r="M29" s="23">
        <v>0.01</v>
      </c>
      <c r="N29" s="23">
        <v>0.01</v>
      </c>
      <c r="O29" s="208">
        <v>0.01</v>
      </c>
      <c r="P29" s="23">
        <v>0.01</v>
      </c>
      <c r="Q29" s="23">
        <v>8.9999999999999993E-3</v>
      </c>
      <c r="R29" s="23">
        <v>5.4797040000000002E-3</v>
      </c>
      <c r="S29" s="23">
        <v>1.0156200000000001E-2</v>
      </c>
      <c r="T29" s="205">
        <v>6.3700000000000007E-3</v>
      </c>
      <c r="U29" s="23">
        <v>7.000000000000001E-3</v>
      </c>
      <c r="V29" s="23">
        <v>0.01</v>
      </c>
      <c r="W29" s="23">
        <v>0.01</v>
      </c>
      <c r="X29" s="201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  <c r="BL29" s="202"/>
      <c r="BM29" s="56"/>
    </row>
    <row r="30" spans="1:65">
      <c r="A30" s="29"/>
      <c r="B30" s="20" t="s">
        <v>269</v>
      </c>
      <c r="C30" s="12"/>
      <c r="D30" s="206">
        <v>7.0000000000000001E-3</v>
      </c>
      <c r="E30" s="206">
        <v>6.5000000000000014E-3</v>
      </c>
      <c r="F30" s="206">
        <v>1.3341199999999999E-2</v>
      </c>
      <c r="G30" s="206">
        <v>7.7599999999999995E-3</v>
      </c>
      <c r="H30" s="206">
        <v>6.8333333333333336E-3</v>
      </c>
      <c r="I30" s="206">
        <v>6.4999999999999997E-3</v>
      </c>
      <c r="J30" s="206">
        <v>7.6500000000000005E-3</v>
      </c>
      <c r="K30" s="206">
        <v>0.01</v>
      </c>
      <c r="L30" s="206">
        <v>7.1666666666666675E-3</v>
      </c>
      <c r="M30" s="206">
        <v>0.01</v>
      </c>
      <c r="N30" s="206">
        <v>0.01</v>
      </c>
      <c r="O30" s="206">
        <v>1.3333333333333334E-2</v>
      </c>
      <c r="P30" s="206">
        <v>0.01</v>
      </c>
      <c r="Q30" s="206">
        <v>8.9999999999999993E-3</v>
      </c>
      <c r="R30" s="206">
        <v>5.6535436666666668E-3</v>
      </c>
      <c r="S30" s="206">
        <v>9.6274166666666678E-3</v>
      </c>
      <c r="T30" s="206">
        <v>6.7000000000000011E-3</v>
      </c>
      <c r="U30" s="206">
        <v>7.6666666666666662E-3</v>
      </c>
      <c r="V30" s="206">
        <v>9.4999999999999998E-3</v>
      </c>
      <c r="W30" s="206">
        <v>1.0166666666666668E-2</v>
      </c>
      <c r="X30" s="201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  <c r="BL30" s="202"/>
      <c r="BM30" s="56"/>
    </row>
    <row r="31" spans="1:65">
      <c r="A31" s="29"/>
      <c r="B31" s="3" t="s">
        <v>270</v>
      </c>
      <c r="C31" s="28"/>
      <c r="D31" s="23">
        <v>7.000000000000001E-3</v>
      </c>
      <c r="E31" s="23">
        <v>6.5000000000000006E-3</v>
      </c>
      <c r="F31" s="23">
        <v>1.3192700000000002E-2</v>
      </c>
      <c r="G31" s="23">
        <v>7.709999999999999E-3</v>
      </c>
      <c r="H31" s="23">
        <v>7.000000000000001E-3</v>
      </c>
      <c r="I31" s="23">
        <v>6.5000000000000006E-3</v>
      </c>
      <c r="J31" s="23">
        <v>7.7000000000000002E-3</v>
      </c>
      <c r="K31" s="23">
        <v>0.01</v>
      </c>
      <c r="L31" s="23">
        <v>7.000000000000001E-3</v>
      </c>
      <c r="M31" s="23">
        <v>0.01</v>
      </c>
      <c r="N31" s="23">
        <v>0.01</v>
      </c>
      <c r="O31" s="23">
        <v>0.01</v>
      </c>
      <c r="P31" s="23">
        <v>0.01</v>
      </c>
      <c r="Q31" s="23">
        <v>8.9999999999999993E-3</v>
      </c>
      <c r="R31" s="23">
        <v>5.5545019999999994E-3</v>
      </c>
      <c r="S31" s="23">
        <v>9.5152000000000014E-3</v>
      </c>
      <c r="T31" s="23">
        <v>6.745000000000001E-3</v>
      </c>
      <c r="U31" s="23">
        <v>7.5000000000000006E-3</v>
      </c>
      <c r="V31" s="23">
        <v>9.4999999999999998E-3</v>
      </c>
      <c r="W31" s="23">
        <v>0.01</v>
      </c>
      <c r="X31" s="201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56"/>
    </row>
    <row r="32" spans="1:65">
      <c r="A32" s="29"/>
      <c r="B32" s="3" t="s">
        <v>271</v>
      </c>
      <c r="C32" s="28"/>
      <c r="D32" s="23">
        <v>9.501471788262683E-19</v>
      </c>
      <c r="E32" s="23">
        <v>2.3664319132398455E-4</v>
      </c>
      <c r="F32" s="23">
        <v>5.7665927808368822E-4</v>
      </c>
      <c r="G32" s="23">
        <v>1.4587666023048397E-4</v>
      </c>
      <c r="H32" s="23">
        <v>4.0824829046386336E-4</v>
      </c>
      <c r="I32" s="23">
        <v>5.4772255750516665E-4</v>
      </c>
      <c r="J32" s="23">
        <v>1.870828693386969E-4</v>
      </c>
      <c r="K32" s="23">
        <v>0</v>
      </c>
      <c r="L32" s="23">
        <v>4.0824829046386276E-4</v>
      </c>
      <c r="M32" s="23">
        <v>0</v>
      </c>
      <c r="N32" s="23">
        <v>0</v>
      </c>
      <c r="O32" s="23">
        <v>8.164965809277263E-3</v>
      </c>
      <c r="P32" s="23">
        <v>0</v>
      </c>
      <c r="Q32" s="23">
        <v>0</v>
      </c>
      <c r="R32" s="23">
        <v>3.4918234266564328E-4</v>
      </c>
      <c r="S32" s="23">
        <v>3.3025868901009528E-4</v>
      </c>
      <c r="T32" s="23">
        <v>1.9738287666360495E-4</v>
      </c>
      <c r="U32" s="23">
        <v>8.164965809277253E-4</v>
      </c>
      <c r="V32" s="23">
        <v>5.4772255750516665E-4</v>
      </c>
      <c r="W32" s="23">
        <v>4.0824829046386265E-4</v>
      </c>
      <c r="X32" s="201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56"/>
    </row>
    <row r="33" spans="1:65">
      <c r="A33" s="29"/>
      <c r="B33" s="3" t="s">
        <v>86</v>
      </c>
      <c r="C33" s="28"/>
      <c r="D33" s="13">
        <v>1.3573531126089547E-16</v>
      </c>
      <c r="E33" s="13">
        <v>3.6406644819074539E-2</v>
      </c>
      <c r="F33" s="13">
        <v>4.322394372947623E-2</v>
      </c>
      <c r="G33" s="13">
        <v>1.8798538689495357E-2</v>
      </c>
      <c r="H33" s="13">
        <v>5.974365226300439E-2</v>
      </c>
      <c r="I33" s="13">
        <v>8.4265008846948722E-2</v>
      </c>
      <c r="J33" s="13">
        <v>2.4455277037738157E-2</v>
      </c>
      <c r="K33" s="13">
        <v>0</v>
      </c>
      <c r="L33" s="13">
        <v>5.6964877739143632E-2</v>
      </c>
      <c r="M33" s="13">
        <v>0</v>
      </c>
      <c r="N33" s="13">
        <v>0</v>
      </c>
      <c r="O33" s="13">
        <v>0.61237243569579469</v>
      </c>
      <c r="P33" s="13">
        <v>0</v>
      </c>
      <c r="Q33" s="13">
        <v>0</v>
      </c>
      <c r="R33" s="13">
        <v>6.1763446654604405E-2</v>
      </c>
      <c r="S33" s="13">
        <v>3.4303977945980169E-2</v>
      </c>
      <c r="T33" s="13">
        <v>2.9460130845314167E-2</v>
      </c>
      <c r="U33" s="13">
        <v>0.10649955403405113</v>
      </c>
      <c r="V33" s="13">
        <v>5.7655006053175438E-2</v>
      </c>
      <c r="W33" s="13">
        <v>4.0155569553822552E-2</v>
      </c>
      <c r="X33" s="149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29"/>
      <c r="B34" s="3" t="s">
        <v>272</v>
      </c>
      <c r="C34" s="28"/>
      <c r="D34" s="13">
        <v>-0.14784424624468884</v>
      </c>
      <c r="E34" s="13">
        <v>-0.20871251437006799</v>
      </c>
      <c r="F34" s="13">
        <v>0.6241114774286225</v>
      </c>
      <c r="G34" s="13">
        <v>-5.5324478694112278E-2</v>
      </c>
      <c r="H34" s="13">
        <v>-0.16813366895314863</v>
      </c>
      <c r="I34" s="13">
        <v>-0.20871251437006821</v>
      </c>
      <c r="J34" s="13">
        <v>-6.8715497681695603E-2</v>
      </c>
      <c r="K34" s="13">
        <v>0.21736536250758753</v>
      </c>
      <c r="L34" s="13">
        <v>-0.12755482353622893</v>
      </c>
      <c r="M34" s="13">
        <v>0.21736536250758753</v>
      </c>
      <c r="N34" s="13">
        <v>0.21736536250758753</v>
      </c>
      <c r="O34" s="13">
        <v>0.62315381667678338</v>
      </c>
      <c r="P34" s="13">
        <v>0.21736536250758753</v>
      </c>
      <c r="Q34" s="13">
        <v>9.5628826256828559E-2</v>
      </c>
      <c r="R34" s="13">
        <v>-0.31175717647758583</v>
      </c>
      <c r="S34" s="13">
        <v>0.17200835804282577</v>
      </c>
      <c r="T34" s="13">
        <v>-0.18436520711991633</v>
      </c>
      <c r="U34" s="13">
        <v>-6.6686555410849668E-2</v>
      </c>
      <c r="V34" s="13">
        <v>0.15649709438220794</v>
      </c>
      <c r="W34" s="13">
        <v>0.23765478521604733</v>
      </c>
      <c r="X34" s="149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45" t="s">
        <v>273</v>
      </c>
      <c r="C35" s="46"/>
      <c r="D35" s="44">
        <v>0.56999999999999995</v>
      </c>
      <c r="E35" s="44">
        <v>0.78</v>
      </c>
      <c r="F35" s="44">
        <v>2.0699999999999998</v>
      </c>
      <c r="G35" s="44">
        <v>0.26</v>
      </c>
      <c r="H35" s="44">
        <v>0.64</v>
      </c>
      <c r="I35" s="44">
        <v>0.78</v>
      </c>
      <c r="J35" s="44">
        <v>0.3</v>
      </c>
      <c r="K35" s="44">
        <v>0.67</v>
      </c>
      <c r="L35" s="44">
        <v>0.51</v>
      </c>
      <c r="M35" s="44">
        <v>0.67</v>
      </c>
      <c r="N35" s="44">
        <v>0.67</v>
      </c>
      <c r="O35" s="44">
        <v>2.06</v>
      </c>
      <c r="P35" s="44">
        <v>0.67</v>
      </c>
      <c r="Q35" s="44">
        <v>0.26</v>
      </c>
      <c r="R35" s="44">
        <v>1.1299999999999999</v>
      </c>
      <c r="S35" s="44">
        <v>0.52</v>
      </c>
      <c r="T35" s="44">
        <v>0.7</v>
      </c>
      <c r="U35" s="44">
        <v>0.3</v>
      </c>
      <c r="V35" s="44">
        <v>0.47</v>
      </c>
      <c r="W35" s="44">
        <v>0.74</v>
      </c>
      <c r="X35" s="149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BM36" s="55"/>
    </row>
    <row r="37" spans="1:65" ht="15">
      <c r="B37" s="8" t="s">
        <v>610</v>
      </c>
      <c r="BM37" s="27" t="s">
        <v>66</v>
      </c>
    </row>
    <row r="38" spans="1:65" ht="19.5">
      <c r="A38" s="24" t="s">
        <v>335</v>
      </c>
      <c r="B38" s="18" t="s">
        <v>110</v>
      </c>
      <c r="C38" s="15" t="s">
        <v>111</v>
      </c>
      <c r="D38" s="16" t="s">
        <v>234</v>
      </c>
      <c r="E38" s="17" t="s">
        <v>234</v>
      </c>
      <c r="F38" s="17" t="s">
        <v>234</v>
      </c>
      <c r="G38" s="17" t="s">
        <v>234</v>
      </c>
      <c r="H38" s="17" t="s">
        <v>234</v>
      </c>
      <c r="I38" s="17" t="s">
        <v>234</v>
      </c>
      <c r="J38" s="17" t="s">
        <v>234</v>
      </c>
      <c r="K38" s="17" t="s">
        <v>234</v>
      </c>
      <c r="L38" s="17" t="s">
        <v>234</v>
      </c>
      <c r="M38" s="17" t="s">
        <v>234</v>
      </c>
      <c r="N38" s="17" t="s">
        <v>234</v>
      </c>
      <c r="O38" s="17" t="s">
        <v>234</v>
      </c>
      <c r="P38" s="17" t="s">
        <v>234</v>
      </c>
      <c r="Q38" s="17" t="s">
        <v>234</v>
      </c>
      <c r="R38" s="17" t="s">
        <v>234</v>
      </c>
      <c r="S38" s="17" t="s">
        <v>234</v>
      </c>
      <c r="T38" s="17" t="s">
        <v>234</v>
      </c>
      <c r="U38" s="17" t="s">
        <v>234</v>
      </c>
      <c r="V38" s="17" t="s">
        <v>234</v>
      </c>
      <c r="W38" s="17" t="s">
        <v>234</v>
      </c>
      <c r="X38" s="17" t="s">
        <v>234</v>
      </c>
      <c r="Y38" s="17" t="s">
        <v>234</v>
      </c>
      <c r="Z38" s="17" t="s">
        <v>234</v>
      </c>
      <c r="AA38" s="149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</v>
      </c>
    </row>
    <row r="39" spans="1:65">
      <c r="A39" s="29"/>
      <c r="B39" s="19" t="s">
        <v>235</v>
      </c>
      <c r="C39" s="9" t="s">
        <v>235</v>
      </c>
      <c r="D39" s="147" t="s">
        <v>237</v>
      </c>
      <c r="E39" s="148" t="s">
        <v>238</v>
      </c>
      <c r="F39" s="148" t="s">
        <v>239</v>
      </c>
      <c r="G39" s="148" t="s">
        <v>240</v>
      </c>
      <c r="H39" s="148" t="s">
        <v>242</v>
      </c>
      <c r="I39" s="148" t="s">
        <v>243</v>
      </c>
      <c r="J39" s="148" t="s">
        <v>244</v>
      </c>
      <c r="K39" s="148" t="s">
        <v>245</v>
      </c>
      <c r="L39" s="148" t="s">
        <v>248</v>
      </c>
      <c r="M39" s="148" t="s">
        <v>249</v>
      </c>
      <c r="N39" s="148" t="s">
        <v>250</v>
      </c>
      <c r="O39" s="148" t="s">
        <v>251</v>
      </c>
      <c r="P39" s="148" t="s">
        <v>252</v>
      </c>
      <c r="Q39" s="148" t="s">
        <v>253</v>
      </c>
      <c r="R39" s="148" t="s">
        <v>254</v>
      </c>
      <c r="S39" s="148" t="s">
        <v>255</v>
      </c>
      <c r="T39" s="148" t="s">
        <v>256</v>
      </c>
      <c r="U39" s="148" t="s">
        <v>257</v>
      </c>
      <c r="V39" s="148" t="s">
        <v>258</v>
      </c>
      <c r="W39" s="148" t="s">
        <v>259</v>
      </c>
      <c r="X39" s="148" t="s">
        <v>260</v>
      </c>
      <c r="Y39" s="148" t="s">
        <v>261</v>
      </c>
      <c r="Z39" s="148" t="s">
        <v>263</v>
      </c>
      <c r="AA39" s="149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 t="s">
        <v>1</v>
      </c>
    </row>
    <row r="40" spans="1:65">
      <c r="A40" s="29"/>
      <c r="B40" s="19"/>
      <c r="C40" s="9"/>
      <c r="D40" s="10" t="s">
        <v>329</v>
      </c>
      <c r="E40" s="11" t="s">
        <v>329</v>
      </c>
      <c r="F40" s="11" t="s">
        <v>329</v>
      </c>
      <c r="G40" s="11" t="s">
        <v>329</v>
      </c>
      <c r="H40" s="11" t="s">
        <v>329</v>
      </c>
      <c r="I40" s="11" t="s">
        <v>329</v>
      </c>
      <c r="J40" s="11" t="s">
        <v>329</v>
      </c>
      <c r="K40" s="11" t="s">
        <v>330</v>
      </c>
      <c r="L40" s="11" t="s">
        <v>331</v>
      </c>
      <c r="M40" s="11" t="s">
        <v>329</v>
      </c>
      <c r="N40" s="11" t="s">
        <v>329</v>
      </c>
      <c r="O40" s="11" t="s">
        <v>329</v>
      </c>
      <c r="P40" s="11" t="s">
        <v>329</v>
      </c>
      <c r="Q40" s="11" t="s">
        <v>329</v>
      </c>
      <c r="R40" s="11" t="s">
        <v>330</v>
      </c>
      <c r="S40" s="11" t="s">
        <v>329</v>
      </c>
      <c r="T40" s="11" t="s">
        <v>330</v>
      </c>
      <c r="U40" s="11" t="s">
        <v>329</v>
      </c>
      <c r="V40" s="11" t="s">
        <v>329</v>
      </c>
      <c r="W40" s="11" t="s">
        <v>329</v>
      </c>
      <c r="X40" s="11" t="s">
        <v>329</v>
      </c>
      <c r="Y40" s="11" t="s">
        <v>330</v>
      </c>
      <c r="Z40" s="11" t="s">
        <v>329</v>
      </c>
      <c r="AA40" s="149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>
        <v>3</v>
      </c>
    </row>
    <row r="41" spans="1:65">
      <c r="A41" s="29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149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3</v>
      </c>
    </row>
    <row r="42" spans="1:65">
      <c r="A42" s="29"/>
      <c r="B42" s="18">
        <v>1</v>
      </c>
      <c r="C42" s="14">
        <v>1</v>
      </c>
      <c r="D42" s="200">
        <v>0.125</v>
      </c>
      <c r="E42" s="200">
        <v>0.12390000000000001</v>
      </c>
      <c r="F42" s="200">
        <v>0.12355395000000001</v>
      </c>
      <c r="G42" s="207">
        <v>0.14013600000000001</v>
      </c>
      <c r="H42" s="200">
        <v>0.11900000000000001</v>
      </c>
      <c r="I42" s="200">
        <v>0.125</v>
      </c>
      <c r="J42" s="200">
        <v>0.123</v>
      </c>
      <c r="K42" s="207">
        <v>0.1366</v>
      </c>
      <c r="L42" s="200">
        <v>0.125</v>
      </c>
      <c r="M42" s="200">
        <v>0.12</v>
      </c>
      <c r="N42" s="200">
        <v>0.12</v>
      </c>
      <c r="O42" s="200">
        <v>0.13</v>
      </c>
      <c r="P42" s="207">
        <v>0.1</v>
      </c>
      <c r="Q42" s="200">
        <v>0.12</v>
      </c>
      <c r="R42" s="200">
        <v>0.11799999999999998</v>
      </c>
      <c r="S42" s="200">
        <v>0.12006844800000001</v>
      </c>
      <c r="T42" s="200">
        <v>0.12571499999999999</v>
      </c>
      <c r="U42" s="200">
        <v>0.11673</v>
      </c>
      <c r="V42" s="200">
        <v>0.121</v>
      </c>
      <c r="W42" s="200">
        <v>0.11700000000000001</v>
      </c>
      <c r="X42" s="200">
        <v>0.11799999999999998</v>
      </c>
      <c r="Y42" s="200">
        <v>0.12</v>
      </c>
      <c r="Z42" s="200">
        <v>0.11799999999999998</v>
      </c>
      <c r="AA42" s="201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2"/>
      <c r="BL42" s="202"/>
      <c r="BM42" s="203">
        <v>1</v>
      </c>
    </row>
    <row r="43" spans="1:65">
      <c r="A43" s="29"/>
      <c r="B43" s="19">
        <v>1</v>
      </c>
      <c r="C43" s="9">
        <v>2</v>
      </c>
      <c r="D43" s="23">
        <v>0.123</v>
      </c>
      <c r="E43" s="23">
        <v>0.1193</v>
      </c>
      <c r="F43" s="23">
        <v>0.12273504</v>
      </c>
      <c r="G43" s="208">
        <v>0.13958000000000001</v>
      </c>
      <c r="H43" s="23">
        <v>0.11900000000000001</v>
      </c>
      <c r="I43" s="23">
        <v>0.129</v>
      </c>
      <c r="J43" s="23">
        <v>0.124</v>
      </c>
      <c r="K43" s="208">
        <v>0.13639999999999999</v>
      </c>
      <c r="L43" s="23">
        <v>0.125</v>
      </c>
      <c r="M43" s="23">
        <v>0.12</v>
      </c>
      <c r="N43" s="23">
        <v>0.12</v>
      </c>
      <c r="O43" s="23">
        <v>0.13</v>
      </c>
      <c r="P43" s="208">
        <v>0.1</v>
      </c>
      <c r="Q43" s="23">
        <v>0.12</v>
      </c>
      <c r="R43" s="23">
        <v>0.12</v>
      </c>
      <c r="S43" s="23">
        <v>0.11996891712</v>
      </c>
      <c r="T43" s="23">
        <v>0.119375</v>
      </c>
      <c r="U43" s="23">
        <v>0.11626</v>
      </c>
      <c r="V43" s="23">
        <v>0.122</v>
      </c>
      <c r="W43" s="23">
        <v>0.11700000000000001</v>
      </c>
      <c r="X43" s="23">
        <v>0.11899999999999998</v>
      </c>
      <c r="Y43" s="23">
        <v>0.11799999999999998</v>
      </c>
      <c r="Z43" s="23">
        <v>0.11600000000000001</v>
      </c>
      <c r="AA43" s="201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  <c r="BD43" s="202"/>
      <c r="BE43" s="202"/>
      <c r="BF43" s="202"/>
      <c r="BG43" s="202"/>
      <c r="BH43" s="202"/>
      <c r="BI43" s="202"/>
      <c r="BJ43" s="202"/>
      <c r="BK43" s="202"/>
      <c r="BL43" s="202"/>
      <c r="BM43" s="203" t="e">
        <v>#N/A</v>
      </c>
    </row>
    <row r="44" spans="1:65">
      <c r="A44" s="29"/>
      <c r="B44" s="19">
        <v>1</v>
      </c>
      <c r="C44" s="9">
        <v>3</v>
      </c>
      <c r="D44" s="23">
        <v>0.125</v>
      </c>
      <c r="E44" s="23">
        <v>0.12290000000000001</v>
      </c>
      <c r="F44" s="23">
        <v>0.12260705000000001</v>
      </c>
      <c r="G44" s="208">
        <v>0.14200000000000002</v>
      </c>
      <c r="H44" s="23">
        <v>0.12</v>
      </c>
      <c r="I44" s="23">
        <v>0.123</v>
      </c>
      <c r="J44" s="23">
        <v>0.121</v>
      </c>
      <c r="K44" s="208">
        <v>0.13295199999999999</v>
      </c>
      <c r="L44" s="23">
        <v>0.125</v>
      </c>
      <c r="M44" s="23">
        <v>0.12</v>
      </c>
      <c r="N44" s="23">
        <v>0.12</v>
      </c>
      <c r="O44" s="23">
        <v>0.13</v>
      </c>
      <c r="P44" s="208">
        <v>0.11</v>
      </c>
      <c r="Q44" s="23">
        <v>0.12</v>
      </c>
      <c r="R44" s="23">
        <v>0.11899999999999998</v>
      </c>
      <c r="S44" s="23">
        <v>0.11971990464000003</v>
      </c>
      <c r="T44" s="23">
        <v>0.12651700000000002</v>
      </c>
      <c r="U44" s="23">
        <v>0.11688</v>
      </c>
      <c r="V44" s="23">
        <v>0.12</v>
      </c>
      <c r="W44" s="23">
        <v>0.11799999999999998</v>
      </c>
      <c r="X44" s="23">
        <v>0.11799999999999998</v>
      </c>
      <c r="Y44" s="23">
        <v>0.121</v>
      </c>
      <c r="Z44" s="23">
        <v>0.11799999999999998</v>
      </c>
      <c r="AA44" s="201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2"/>
      <c r="BL44" s="202"/>
      <c r="BM44" s="203">
        <v>16</v>
      </c>
    </row>
    <row r="45" spans="1:65">
      <c r="A45" s="29"/>
      <c r="B45" s="19">
        <v>1</v>
      </c>
      <c r="C45" s="9">
        <v>4</v>
      </c>
      <c r="D45" s="23">
        <v>0.125</v>
      </c>
      <c r="E45" s="23">
        <v>0.11800000000000001</v>
      </c>
      <c r="F45" s="23">
        <v>0.12437150000000001</v>
      </c>
      <c r="G45" s="208">
        <v>0.13971999999999998</v>
      </c>
      <c r="H45" s="23">
        <v>0.11800000000000001</v>
      </c>
      <c r="I45" s="23">
        <v>0.125</v>
      </c>
      <c r="J45" s="23">
        <v>0.122</v>
      </c>
      <c r="K45" s="208">
        <v>0.1348</v>
      </c>
      <c r="L45" s="23">
        <v>0.126</v>
      </c>
      <c r="M45" s="23">
        <v>0.12</v>
      </c>
      <c r="N45" s="23">
        <v>0.12</v>
      </c>
      <c r="O45" s="23">
        <v>0.12</v>
      </c>
      <c r="P45" s="208">
        <v>0.1</v>
      </c>
      <c r="Q45" s="23">
        <v>0.12</v>
      </c>
      <c r="R45" s="23">
        <v>0.11799999999999998</v>
      </c>
      <c r="S45" s="23">
        <v>0.12016678464000002</v>
      </c>
      <c r="T45" s="23">
        <v>0.124419</v>
      </c>
      <c r="U45" s="23">
        <v>0.11626</v>
      </c>
      <c r="V45" s="23">
        <v>0.12</v>
      </c>
      <c r="W45" s="23">
        <v>0.11899999999999998</v>
      </c>
      <c r="X45" s="23">
        <v>0.11700000000000001</v>
      </c>
      <c r="Y45" s="23">
        <v>0.11700000000000001</v>
      </c>
      <c r="Z45" s="23">
        <v>0.11200000000000002</v>
      </c>
      <c r="AA45" s="201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2"/>
      <c r="BL45" s="202"/>
      <c r="BM45" s="203">
        <v>0.121091150878</v>
      </c>
    </row>
    <row r="46" spans="1:65">
      <c r="A46" s="29"/>
      <c r="B46" s="19">
        <v>1</v>
      </c>
      <c r="C46" s="9">
        <v>5</v>
      </c>
      <c r="D46" s="23">
        <v>0.124</v>
      </c>
      <c r="E46" s="23">
        <v>0.1205</v>
      </c>
      <c r="F46" s="23">
        <v>0.12347592</v>
      </c>
      <c r="G46" s="208">
        <v>0.13819000000000001</v>
      </c>
      <c r="H46" s="23">
        <v>0.12</v>
      </c>
      <c r="I46" s="23">
        <v>0.13100000000000001</v>
      </c>
      <c r="J46" s="23">
        <v>0.122</v>
      </c>
      <c r="K46" s="208">
        <v>0.13450000000000001</v>
      </c>
      <c r="L46" s="23">
        <v>0.126</v>
      </c>
      <c r="M46" s="23">
        <v>0.12</v>
      </c>
      <c r="N46" s="23">
        <v>0.13</v>
      </c>
      <c r="O46" s="23">
        <v>0.12</v>
      </c>
      <c r="P46" s="208">
        <v>0.11</v>
      </c>
      <c r="Q46" s="23">
        <v>0.12</v>
      </c>
      <c r="R46" s="23">
        <v>0.11899999999999998</v>
      </c>
      <c r="S46" s="23">
        <v>0.11967427295999999</v>
      </c>
      <c r="T46" s="23">
        <v>0.12553400000000001</v>
      </c>
      <c r="U46" s="23">
        <v>0.11700000000000001</v>
      </c>
      <c r="V46" s="23">
        <v>0.11899999999999998</v>
      </c>
      <c r="W46" s="23">
        <v>0.11700000000000001</v>
      </c>
      <c r="X46" s="23">
        <v>0.11700000000000001</v>
      </c>
      <c r="Y46" s="23">
        <v>0.11499999999999999</v>
      </c>
      <c r="Z46" s="23">
        <v>0.12</v>
      </c>
      <c r="AA46" s="201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2"/>
      <c r="BL46" s="202"/>
      <c r="BM46" s="203">
        <v>124</v>
      </c>
    </row>
    <row r="47" spans="1:65">
      <c r="A47" s="29"/>
      <c r="B47" s="19">
        <v>1</v>
      </c>
      <c r="C47" s="9">
        <v>6</v>
      </c>
      <c r="D47" s="23">
        <v>0.124</v>
      </c>
      <c r="E47" s="23">
        <v>0.12039999999999999</v>
      </c>
      <c r="F47" s="23">
        <v>0.12341779000000003</v>
      </c>
      <c r="G47" s="208">
        <v>0.137764</v>
      </c>
      <c r="H47" s="23">
        <v>0.11900000000000001</v>
      </c>
      <c r="I47" s="23">
        <v>0.128</v>
      </c>
      <c r="J47" s="23">
        <v>0.122</v>
      </c>
      <c r="K47" s="208">
        <v>0.13220000000000001</v>
      </c>
      <c r="L47" s="23">
        <v>0.125</v>
      </c>
      <c r="M47" s="23">
        <v>0.11899999999999998</v>
      </c>
      <c r="N47" s="23">
        <v>0.12</v>
      </c>
      <c r="O47" s="23">
        <v>0.13</v>
      </c>
      <c r="P47" s="208">
        <v>0.1</v>
      </c>
      <c r="Q47" s="23">
        <v>0.12</v>
      </c>
      <c r="R47" s="23">
        <v>0.12</v>
      </c>
      <c r="S47" s="23">
        <v>0.120102528</v>
      </c>
      <c r="T47" s="23">
        <v>0.12275599999999999</v>
      </c>
      <c r="U47" s="23">
        <v>0.11662999999999998</v>
      </c>
      <c r="V47" s="23">
        <v>0.124</v>
      </c>
      <c r="W47" s="23">
        <v>0.11799999999999998</v>
      </c>
      <c r="X47" s="23">
        <v>0.11700000000000001</v>
      </c>
      <c r="Y47" s="23">
        <v>0.11700000000000001</v>
      </c>
      <c r="Z47" s="23">
        <v>0.121</v>
      </c>
      <c r="AA47" s="201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2"/>
      <c r="BL47" s="202"/>
      <c r="BM47" s="56"/>
    </row>
    <row r="48" spans="1:65">
      <c r="A48" s="29"/>
      <c r="B48" s="20" t="s">
        <v>269</v>
      </c>
      <c r="C48" s="12"/>
      <c r="D48" s="206">
        <v>0.12433333333333334</v>
      </c>
      <c r="E48" s="206">
        <v>0.12083333333333333</v>
      </c>
      <c r="F48" s="206">
        <v>0.12336020833333335</v>
      </c>
      <c r="G48" s="206">
        <v>0.13956500000000002</v>
      </c>
      <c r="H48" s="206">
        <v>0.11916666666666666</v>
      </c>
      <c r="I48" s="206">
        <v>0.12683333333333333</v>
      </c>
      <c r="J48" s="206">
        <v>0.12233333333333334</v>
      </c>
      <c r="K48" s="206">
        <v>0.13457533333333332</v>
      </c>
      <c r="L48" s="206">
        <v>0.12533333333333332</v>
      </c>
      <c r="M48" s="206">
        <v>0.11983333333333333</v>
      </c>
      <c r="N48" s="206">
        <v>0.12166666666666666</v>
      </c>
      <c r="O48" s="206">
        <v>0.12666666666666668</v>
      </c>
      <c r="P48" s="206">
        <v>0.10333333333333333</v>
      </c>
      <c r="Q48" s="206">
        <v>0.12</v>
      </c>
      <c r="R48" s="206">
        <v>0.11899999999999999</v>
      </c>
      <c r="S48" s="206">
        <v>0.11995014256000001</v>
      </c>
      <c r="T48" s="206">
        <v>0.12405266666666666</v>
      </c>
      <c r="U48" s="206">
        <v>0.11662666666666667</v>
      </c>
      <c r="V48" s="206">
        <v>0.121</v>
      </c>
      <c r="W48" s="206">
        <v>0.11766666666666666</v>
      </c>
      <c r="X48" s="206">
        <v>0.11766666666666666</v>
      </c>
      <c r="Y48" s="206">
        <v>0.11799999999999999</v>
      </c>
      <c r="Z48" s="206">
        <v>0.11749999999999999</v>
      </c>
      <c r="AA48" s="201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  <c r="BD48" s="202"/>
      <c r="BE48" s="202"/>
      <c r="BF48" s="202"/>
      <c r="BG48" s="202"/>
      <c r="BH48" s="202"/>
      <c r="BI48" s="202"/>
      <c r="BJ48" s="202"/>
      <c r="BK48" s="202"/>
      <c r="BL48" s="202"/>
      <c r="BM48" s="56"/>
    </row>
    <row r="49" spans="1:65">
      <c r="A49" s="29"/>
      <c r="B49" s="3" t="s">
        <v>270</v>
      </c>
      <c r="C49" s="28"/>
      <c r="D49" s="23">
        <v>0.1245</v>
      </c>
      <c r="E49" s="23">
        <v>0.12045</v>
      </c>
      <c r="F49" s="23">
        <v>0.12344685500000002</v>
      </c>
      <c r="G49" s="23">
        <v>0.13965</v>
      </c>
      <c r="H49" s="23">
        <v>0.11900000000000001</v>
      </c>
      <c r="I49" s="23">
        <v>0.1265</v>
      </c>
      <c r="J49" s="23">
        <v>0.122</v>
      </c>
      <c r="K49" s="23">
        <v>0.13464999999999999</v>
      </c>
      <c r="L49" s="23">
        <v>0.125</v>
      </c>
      <c r="M49" s="23">
        <v>0.12</v>
      </c>
      <c r="N49" s="23">
        <v>0.12</v>
      </c>
      <c r="O49" s="23">
        <v>0.13</v>
      </c>
      <c r="P49" s="23">
        <v>0.1</v>
      </c>
      <c r="Q49" s="23">
        <v>0.12</v>
      </c>
      <c r="R49" s="23">
        <v>0.11899999999999998</v>
      </c>
      <c r="S49" s="23">
        <v>0.12001868256000001</v>
      </c>
      <c r="T49" s="23">
        <v>0.1249765</v>
      </c>
      <c r="U49" s="23">
        <v>0.11667999999999999</v>
      </c>
      <c r="V49" s="23">
        <v>0.1205</v>
      </c>
      <c r="W49" s="23">
        <v>0.11749999999999999</v>
      </c>
      <c r="X49" s="23">
        <v>0.11749999999999999</v>
      </c>
      <c r="Y49" s="23">
        <v>0.11749999999999999</v>
      </c>
      <c r="Z49" s="23">
        <v>0.11799999999999998</v>
      </c>
      <c r="AA49" s="201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202"/>
      <c r="BB49" s="202"/>
      <c r="BC49" s="202"/>
      <c r="BD49" s="202"/>
      <c r="BE49" s="202"/>
      <c r="BF49" s="202"/>
      <c r="BG49" s="202"/>
      <c r="BH49" s="202"/>
      <c r="BI49" s="202"/>
      <c r="BJ49" s="202"/>
      <c r="BK49" s="202"/>
      <c r="BL49" s="202"/>
      <c r="BM49" s="56"/>
    </row>
    <row r="50" spans="1:65">
      <c r="A50" s="29"/>
      <c r="B50" s="3" t="s">
        <v>271</v>
      </c>
      <c r="C50" s="28"/>
      <c r="D50" s="23">
        <v>8.1649658092772682E-4</v>
      </c>
      <c r="E50" s="23">
        <v>2.2069586916538962E-3</v>
      </c>
      <c r="F50" s="23">
        <v>6.3797091261018205E-4</v>
      </c>
      <c r="G50" s="23">
        <v>1.5108766991386207E-3</v>
      </c>
      <c r="H50" s="23">
        <v>7.5277265270907545E-4</v>
      </c>
      <c r="I50" s="23">
        <v>2.9944392908634299E-3</v>
      </c>
      <c r="J50" s="23">
        <v>1.0327955589886455E-3</v>
      </c>
      <c r="K50" s="23">
        <v>1.775514197821763E-3</v>
      </c>
      <c r="L50" s="23">
        <v>5.1639777949432264E-4</v>
      </c>
      <c r="M50" s="23">
        <v>4.0824829046386905E-4</v>
      </c>
      <c r="N50" s="23">
        <v>4.0824829046386332E-3</v>
      </c>
      <c r="O50" s="23">
        <v>5.1639777949432277E-3</v>
      </c>
      <c r="P50" s="23">
        <v>5.1639777949432199E-3</v>
      </c>
      <c r="Q50" s="23">
        <v>0</v>
      </c>
      <c r="R50" s="23">
        <v>8.9442719099992296E-4</v>
      </c>
      <c r="S50" s="23">
        <v>2.0669654588192644E-4</v>
      </c>
      <c r="T50" s="23">
        <v>2.6354031696624145E-3</v>
      </c>
      <c r="U50" s="23">
        <v>3.1084830169500168E-4</v>
      </c>
      <c r="V50" s="23">
        <v>1.7888543819998364E-3</v>
      </c>
      <c r="W50" s="23">
        <v>8.1649658092771316E-4</v>
      </c>
      <c r="X50" s="23">
        <v>8.1649658092771316E-4</v>
      </c>
      <c r="Y50" s="23">
        <v>2.1908902300206636E-3</v>
      </c>
      <c r="Z50" s="23">
        <v>3.2093613071762337E-3</v>
      </c>
      <c r="AA50" s="201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  <c r="BA50" s="202"/>
      <c r="BB50" s="202"/>
      <c r="BC50" s="202"/>
      <c r="BD50" s="202"/>
      <c r="BE50" s="202"/>
      <c r="BF50" s="202"/>
      <c r="BG50" s="202"/>
      <c r="BH50" s="202"/>
      <c r="BI50" s="202"/>
      <c r="BJ50" s="202"/>
      <c r="BK50" s="202"/>
      <c r="BL50" s="202"/>
      <c r="BM50" s="56"/>
    </row>
    <row r="51" spans="1:65">
      <c r="A51" s="29"/>
      <c r="B51" s="3" t="s">
        <v>86</v>
      </c>
      <c r="C51" s="28"/>
      <c r="D51" s="13">
        <v>6.5669966294455238E-3</v>
      </c>
      <c r="E51" s="13">
        <v>1.8264485724032244E-2</v>
      </c>
      <c r="F51" s="13">
        <v>5.1716102074528918E-3</v>
      </c>
      <c r="G51" s="13">
        <v>1.082561314898879E-2</v>
      </c>
      <c r="H51" s="13">
        <v>6.3169733094467877E-3</v>
      </c>
      <c r="I51" s="13">
        <v>2.3609245394455428E-2</v>
      </c>
      <c r="J51" s="13">
        <v>8.4424705094439684E-3</v>
      </c>
      <c r="K51" s="13">
        <v>1.3193459409265912E-2</v>
      </c>
      <c r="L51" s="13">
        <v>4.1201950491568298E-3</v>
      </c>
      <c r="M51" s="13">
        <v>3.4068007549140672E-3</v>
      </c>
      <c r="N51" s="13">
        <v>3.3554654010728498E-2</v>
      </c>
      <c r="O51" s="13">
        <v>4.0768245749551797E-2</v>
      </c>
      <c r="P51" s="13">
        <v>4.9973978660740839E-2</v>
      </c>
      <c r="Q51" s="13">
        <v>0</v>
      </c>
      <c r="R51" s="13">
        <v>7.516194882352294E-3</v>
      </c>
      <c r="S51" s="13">
        <v>1.7231871631876985E-3</v>
      </c>
      <c r="T51" s="13">
        <v>2.1244228282039469E-2</v>
      </c>
      <c r="U51" s="13">
        <v>2.6653278412170031E-3</v>
      </c>
      <c r="V51" s="13">
        <v>1.4783920512395342E-2</v>
      </c>
      <c r="W51" s="13">
        <v>6.9390644271477044E-3</v>
      </c>
      <c r="X51" s="13">
        <v>6.9390644271477044E-3</v>
      </c>
      <c r="Y51" s="13">
        <v>1.8566866356107319E-2</v>
      </c>
      <c r="Z51" s="13">
        <v>2.7313713252563692E-2</v>
      </c>
      <c r="AA51" s="149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272</v>
      </c>
      <c r="C52" s="28"/>
      <c r="D52" s="13">
        <v>2.6774726574362528E-2</v>
      </c>
      <c r="E52" s="13">
        <v>-2.1291196160685422E-3</v>
      </c>
      <c r="F52" s="13">
        <v>1.8738425053201668E-2</v>
      </c>
      <c r="G52" s="13">
        <v>0.15256151244786276</v>
      </c>
      <c r="H52" s="13">
        <v>-1.5892855897226332E-2</v>
      </c>
      <c r="I52" s="13">
        <v>4.7420330996098992E-2</v>
      </c>
      <c r="J52" s="13">
        <v>1.0258243036973314E-2</v>
      </c>
      <c r="K52" s="13">
        <v>0.11135563876933263</v>
      </c>
      <c r="L52" s="13">
        <v>3.5032968343057025E-2</v>
      </c>
      <c r="M52" s="13">
        <v>-1.038736138476315E-2</v>
      </c>
      <c r="N52" s="13">
        <v>4.7527485245102419E-3</v>
      </c>
      <c r="O52" s="13">
        <v>4.604395736798339E-2</v>
      </c>
      <c r="P52" s="13">
        <v>-0.14664835056822412</v>
      </c>
      <c r="Q52" s="13">
        <v>-9.0109877566474372E-3</v>
      </c>
      <c r="R52" s="13">
        <v>-1.7269229525342045E-2</v>
      </c>
      <c r="S52" s="13">
        <v>-9.4227225501354317E-3</v>
      </c>
      <c r="T52" s="13">
        <v>2.4456913384615531E-2</v>
      </c>
      <c r="U52" s="13">
        <v>-3.6868789989710549E-2</v>
      </c>
      <c r="V52" s="13">
        <v>-7.5274598795282976E-4</v>
      </c>
      <c r="W52" s="13">
        <v>-2.8280218550268188E-2</v>
      </c>
      <c r="X52" s="13">
        <v>-2.8280218550268188E-2</v>
      </c>
      <c r="Y52" s="13">
        <v>-2.5527471294036652E-2</v>
      </c>
      <c r="Z52" s="13">
        <v>-2.9656592178384011E-2</v>
      </c>
      <c r="AA52" s="149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45" t="s">
        <v>273</v>
      </c>
      <c r="C53" s="46"/>
      <c r="D53" s="44">
        <v>0.75</v>
      </c>
      <c r="E53" s="44">
        <v>0</v>
      </c>
      <c r="F53" s="44">
        <v>0.54</v>
      </c>
      <c r="G53" s="44">
        <v>3.99</v>
      </c>
      <c r="H53" s="44">
        <v>0.35</v>
      </c>
      <c r="I53" s="44">
        <v>1.28</v>
      </c>
      <c r="J53" s="44">
        <v>0.32</v>
      </c>
      <c r="K53" s="44">
        <v>2.93</v>
      </c>
      <c r="L53" s="44">
        <v>0.96</v>
      </c>
      <c r="M53" s="44">
        <v>0.21</v>
      </c>
      <c r="N53" s="44">
        <v>0.18</v>
      </c>
      <c r="O53" s="44">
        <v>1.24</v>
      </c>
      <c r="P53" s="44">
        <v>3.73</v>
      </c>
      <c r="Q53" s="44">
        <v>0.18</v>
      </c>
      <c r="R53" s="44">
        <v>0.39</v>
      </c>
      <c r="S53" s="44">
        <v>0.19</v>
      </c>
      <c r="T53" s="44">
        <v>0.69</v>
      </c>
      <c r="U53" s="44">
        <v>0.9</v>
      </c>
      <c r="V53" s="44">
        <v>0.04</v>
      </c>
      <c r="W53" s="44">
        <v>0.67</v>
      </c>
      <c r="X53" s="44">
        <v>0.67</v>
      </c>
      <c r="Y53" s="44">
        <v>0.6</v>
      </c>
      <c r="Z53" s="44">
        <v>0.71</v>
      </c>
      <c r="AA53" s="149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BM54" s="55"/>
    </row>
    <row r="55" spans="1:65" ht="15">
      <c r="B55" s="8" t="s">
        <v>611</v>
      </c>
      <c r="BM55" s="27" t="s">
        <v>66</v>
      </c>
    </row>
    <row r="56" spans="1:65" ht="15">
      <c r="A56" s="24" t="s">
        <v>215</v>
      </c>
      <c r="B56" s="18" t="s">
        <v>110</v>
      </c>
      <c r="C56" s="15" t="s">
        <v>111</v>
      </c>
      <c r="D56" s="16" t="s">
        <v>234</v>
      </c>
      <c r="E56" s="17" t="s">
        <v>234</v>
      </c>
      <c r="F56" s="17" t="s">
        <v>234</v>
      </c>
      <c r="G56" s="17" t="s">
        <v>234</v>
      </c>
      <c r="H56" s="17" t="s">
        <v>234</v>
      </c>
      <c r="I56" s="17" t="s">
        <v>234</v>
      </c>
      <c r="J56" s="17" t="s">
        <v>234</v>
      </c>
      <c r="K56" s="17" t="s">
        <v>234</v>
      </c>
      <c r="L56" s="17" t="s">
        <v>234</v>
      </c>
      <c r="M56" s="149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7">
        <v>1</v>
      </c>
    </row>
    <row r="57" spans="1:65">
      <c r="A57" s="29"/>
      <c r="B57" s="19" t="s">
        <v>235</v>
      </c>
      <c r="C57" s="9" t="s">
        <v>235</v>
      </c>
      <c r="D57" s="147" t="s">
        <v>237</v>
      </c>
      <c r="E57" s="148" t="s">
        <v>240</v>
      </c>
      <c r="F57" s="148" t="s">
        <v>243</v>
      </c>
      <c r="G57" s="148" t="s">
        <v>250</v>
      </c>
      <c r="H57" s="148" t="s">
        <v>251</v>
      </c>
      <c r="I57" s="148" t="s">
        <v>252</v>
      </c>
      <c r="J57" s="148" t="s">
        <v>253</v>
      </c>
      <c r="K57" s="148" t="s">
        <v>254</v>
      </c>
      <c r="L57" s="148" t="s">
        <v>257</v>
      </c>
      <c r="M57" s="149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 t="s">
        <v>1</v>
      </c>
    </row>
    <row r="58" spans="1:65">
      <c r="A58" s="29"/>
      <c r="B58" s="19"/>
      <c r="C58" s="9"/>
      <c r="D58" s="10" t="s">
        <v>332</v>
      </c>
      <c r="E58" s="11" t="s">
        <v>332</v>
      </c>
      <c r="F58" s="11" t="s">
        <v>333</v>
      </c>
      <c r="G58" s="11" t="s">
        <v>332</v>
      </c>
      <c r="H58" s="11" t="s">
        <v>332</v>
      </c>
      <c r="I58" s="11" t="s">
        <v>332</v>
      </c>
      <c r="J58" s="11" t="s">
        <v>332</v>
      </c>
      <c r="K58" s="11" t="s">
        <v>332</v>
      </c>
      <c r="L58" s="11" t="s">
        <v>332</v>
      </c>
      <c r="M58" s="149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3</v>
      </c>
    </row>
    <row r="59" spans="1:65">
      <c r="A59" s="29"/>
      <c r="B59" s="19"/>
      <c r="C59" s="9"/>
      <c r="D59" s="25"/>
      <c r="E59" s="25"/>
      <c r="F59" s="25"/>
      <c r="G59" s="25"/>
      <c r="H59" s="25"/>
      <c r="I59" s="25"/>
      <c r="J59" s="25"/>
      <c r="K59" s="25"/>
      <c r="L59" s="25"/>
      <c r="M59" s="149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3</v>
      </c>
    </row>
    <row r="60" spans="1:65">
      <c r="A60" s="29"/>
      <c r="B60" s="18">
        <v>1</v>
      </c>
      <c r="C60" s="14">
        <v>1</v>
      </c>
      <c r="D60" s="200">
        <v>0.14899999999999999</v>
      </c>
      <c r="E60" s="207">
        <v>0.16574700000000001</v>
      </c>
      <c r="F60" s="200">
        <v>0.14699999999999999</v>
      </c>
      <c r="G60" s="200">
        <v>0.15</v>
      </c>
      <c r="H60" s="209">
        <v>0.17</v>
      </c>
      <c r="I60" s="207">
        <v>0.13</v>
      </c>
      <c r="J60" s="200">
        <v>0.15</v>
      </c>
      <c r="K60" s="200">
        <v>0.14499999999999999</v>
      </c>
      <c r="L60" s="200">
        <v>0.14094000000000001</v>
      </c>
      <c r="M60" s="201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2"/>
      <c r="AX60" s="202"/>
      <c r="AY60" s="202"/>
      <c r="AZ60" s="202"/>
      <c r="BA60" s="202"/>
      <c r="BB60" s="202"/>
      <c r="BC60" s="202"/>
      <c r="BD60" s="202"/>
      <c r="BE60" s="202"/>
      <c r="BF60" s="202"/>
      <c r="BG60" s="202"/>
      <c r="BH60" s="202"/>
      <c r="BI60" s="202"/>
      <c r="BJ60" s="202"/>
      <c r="BK60" s="202"/>
      <c r="BL60" s="202"/>
      <c r="BM60" s="203">
        <v>1</v>
      </c>
    </row>
    <row r="61" spans="1:65">
      <c r="A61" s="29"/>
      <c r="B61" s="19">
        <v>1</v>
      </c>
      <c r="C61" s="9">
        <v>2</v>
      </c>
      <c r="D61" s="23">
        <v>0.14799999999999999</v>
      </c>
      <c r="E61" s="208">
        <v>0.16486400000000001</v>
      </c>
      <c r="F61" s="23">
        <v>0.152</v>
      </c>
      <c r="G61" s="23">
        <v>0.15</v>
      </c>
      <c r="H61" s="23">
        <v>0.15</v>
      </c>
      <c r="I61" s="208">
        <v>0.13</v>
      </c>
      <c r="J61" s="23">
        <v>0.15</v>
      </c>
      <c r="K61" s="23">
        <v>0.14599999999999999</v>
      </c>
      <c r="L61" s="23">
        <v>0.14041999999999999</v>
      </c>
      <c r="M61" s="201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2"/>
      <c r="AX61" s="202"/>
      <c r="AY61" s="202"/>
      <c r="AZ61" s="202"/>
      <c r="BA61" s="202"/>
      <c r="BB61" s="202"/>
      <c r="BC61" s="202"/>
      <c r="BD61" s="202"/>
      <c r="BE61" s="202"/>
      <c r="BF61" s="202"/>
      <c r="BG61" s="202"/>
      <c r="BH61" s="202"/>
      <c r="BI61" s="202"/>
      <c r="BJ61" s="202"/>
      <c r="BK61" s="202"/>
      <c r="BL61" s="202"/>
      <c r="BM61" s="203" t="e">
        <v>#N/A</v>
      </c>
    </row>
    <row r="62" spans="1:65">
      <c r="A62" s="29"/>
      <c r="B62" s="19">
        <v>1</v>
      </c>
      <c r="C62" s="9">
        <v>3</v>
      </c>
      <c r="D62" s="23">
        <v>0.15</v>
      </c>
      <c r="E62" s="208">
        <v>0.16799</v>
      </c>
      <c r="F62" s="23">
        <v>0.14399999999999999</v>
      </c>
      <c r="G62" s="23">
        <v>0.15</v>
      </c>
      <c r="H62" s="205">
        <v>0.17</v>
      </c>
      <c r="I62" s="205">
        <v>0.16</v>
      </c>
      <c r="J62" s="23">
        <v>0.15</v>
      </c>
      <c r="K62" s="23">
        <v>0.14499999999999999</v>
      </c>
      <c r="L62" s="23">
        <v>0.14130999999999999</v>
      </c>
      <c r="M62" s="201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2"/>
      <c r="AX62" s="202"/>
      <c r="AY62" s="202"/>
      <c r="AZ62" s="202"/>
      <c r="BA62" s="202"/>
      <c r="BB62" s="202"/>
      <c r="BC62" s="202"/>
      <c r="BD62" s="202"/>
      <c r="BE62" s="202"/>
      <c r="BF62" s="202"/>
      <c r="BG62" s="202"/>
      <c r="BH62" s="202"/>
      <c r="BI62" s="202"/>
      <c r="BJ62" s="202"/>
      <c r="BK62" s="202"/>
      <c r="BL62" s="202"/>
      <c r="BM62" s="203">
        <v>16</v>
      </c>
    </row>
    <row r="63" spans="1:65">
      <c r="A63" s="29"/>
      <c r="B63" s="19">
        <v>1</v>
      </c>
      <c r="C63" s="9">
        <v>4</v>
      </c>
      <c r="D63" s="23">
        <v>0.151</v>
      </c>
      <c r="E63" s="208">
        <v>0.16471</v>
      </c>
      <c r="F63" s="23">
        <v>0.14699999999999999</v>
      </c>
      <c r="G63" s="23">
        <v>0.15</v>
      </c>
      <c r="H63" s="23">
        <v>0.15</v>
      </c>
      <c r="I63" s="208">
        <v>0.13</v>
      </c>
      <c r="J63" s="23">
        <v>0.15</v>
      </c>
      <c r="K63" s="23">
        <v>0.14499999999999999</v>
      </c>
      <c r="L63" s="23">
        <v>0.14127999999999999</v>
      </c>
      <c r="M63" s="201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2"/>
      <c r="AX63" s="202"/>
      <c r="AY63" s="202"/>
      <c r="AZ63" s="202"/>
      <c r="BA63" s="202"/>
      <c r="BB63" s="202"/>
      <c r="BC63" s="202"/>
      <c r="BD63" s="202"/>
      <c r="BE63" s="202"/>
      <c r="BF63" s="202"/>
      <c r="BG63" s="202"/>
      <c r="BH63" s="202"/>
      <c r="BI63" s="202"/>
      <c r="BJ63" s="202"/>
      <c r="BK63" s="202"/>
      <c r="BL63" s="202"/>
      <c r="BM63" s="203">
        <v>0.1479995238095238</v>
      </c>
    </row>
    <row r="64" spans="1:65">
      <c r="A64" s="29"/>
      <c r="B64" s="19">
        <v>1</v>
      </c>
      <c r="C64" s="9">
        <v>5</v>
      </c>
      <c r="D64" s="23">
        <v>0.14899999999999999</v>
      </c>
      <c r="E64" s="208">
        <v>0.16370000000000001</v>
      </c>
      <c r="F64" s="23">
        <v>0.153</v>
      </c>
      <c r="G64" s="23">
        <v>0.16</v>
      </c>
      <c r="H64" s="23">
        <v>0.15</v>
      </c>
      <c r="I64" s="208">
        <v>0.14000000000000001</v>
      </c>
      <c r="J64" s="23">
        <v>0.15</v>
      </c>
      <c r="K64" s="23">
        <v>0.14499999999999999</v>
      </c>
      <c r="L64" s="23">
        <v>0.14084000000000002</v>
      </c>
      <c r="M64" s="201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2"/>
      <c r="AX64" s="202"/>
      <c r="AY64" s="202"/>
      <c r="AZ64" s="202"/>
      <c r="BA64" s="202"/>
      <c r="BB64" s="202"/>
      <c r="BC64" s="202"/>
      <c r="BD64" s="202"/>
      <c r="BE64" s="202"/>
      <c r="BF64" s="202"/>
      <c r="BG64" s="202"/>
      <c r="BH64" s="202"/>
      <c r="BI64" s="202"/>
      <c r="BJ64" s="202"/>
      <c r="BK64" s="202"/>
      <c r="BL64" s="202"/>
      <c r="BM64" s="203">
        <v>127</v>
      </c>
    </row>
    <row r="65" spans="1:65">
      <c r="A65" s="29"/>
      <c r="B65" s="19">
        <v>1</v>
      </c>
      <c r="C65" s="9">
        <v>6</v>
      </c>
      <c r="D65" s="23">
        <v>0.14899999999999999</v>
      </c>
      <c r="E65" s="208">
        <v>0.16322400000000001</v>
      </c>
      <c r="F65" s="23">
        <v>0.14899999999999999</v>
      </c>
      <c r="G65" s="23">
        <v>0.15</v>
      </c>
      <c r="H65" s="23">
        <v>0.15</v>
      </c>
      <c r="I65" s="208">
        <v>0.13</v>
      </c>
      <c r="J65" s="23">
        <v>0.15</v>
      </c>
      <c r="K65" s="23">
        <v>0.14699999999999999</v>
      </c>
      <c r="L65" s="23">
        <v>0.14019000000000001</v>
      </c>
      <c r="M65" s="201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2"/>
      <c r="AT65" s="202"/>
      <c r="AU65" s="202"/>
      <c r="AV65" s="202"/>
      <c r="AW65" s="202"/>
      <c r="AX65" s="202"/>
      <c r="AY65" s="202"/>
      <c r="AZ65" s="202"/>
      <c r="BA65" s="202"/>
      <c r="BB65" s="202"/>
      <c r="BC65" s="202"/>
      <c r="BD65" s="202"/>
      <c r="BE65" s="202"/>
      <c r="BF65" s="202"/>
      <c r="BG65" s="202"/>
      <c r="BH65" s="202"/>
      <c r="BI65" s="202"/>
      <c r="BJ65" s="202"/>
      <c r="BK65" s="202"/>
      <c r="BL65" s="202"/>
      <c r="BM65" s="56"/>
    </row>
    <row r="66" spans="1:65">
      <c r="A66" s="29"/>
      <c r="B66" s="20" t="s">
        <v>269</v>
      </c>
      <c r="C66" s="12"/>
      <c r="D66" s="206">
        <v>0.14933333333333335</v>
      </c>
      <c r="E66" s="206">
        <v>0.16503916666666665</v>
      </c>
      <c r="F66" s="206">
        <v>0.14866666666666667</v>
      </c>
      <c r="G66" s="206">
        <v>0.15166666666666667</v>
      </c>
      <c r="H66" s="206">
        <v>0.15666666666666668</v>
      </c>
      <c r="I66" s="206">
        <v>0.13666666666666669</v>
      </c>
      <c r="J66" s="206">
        <v>0.15</v>
      </c>
      <c r="K66" s="206">
        <v>0.14549999999999999</v>
      </c>
      <c r="L66" s="206">
        <v>0.14083000000000001</v>
      </c>
      <c r="M66" s="201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2"/>
      <c r="AT66" s="202"/>
      <c r="AU66" s="202"/>
      <c r="AV66" s="202"/>
      <c r="AW66" s="202"/>
      <c r="AX66" s="202"/>
      <c r="AY66" s="202"/>
      <c r="AZ66" s="202"/>
      <c r="BA66" s="202"/>
      <c r="BB66" s="202"/>
      <c r="BC66" s="202"/>
      <c r="BD66" s="202"/>
      <c r="BE66" s="202"/>
      <c r="BF66" s="202"/>
      <c r="BG66" s="202"/>
      <c r="BH66" s="202"/>
      <c r="BI66" s="202"/>
      <c r="BJ66" s="202"/>
      <c r="BK66" s="202"/>
      <c r="BL66" s="202"/>
      <c r="BM66" s="56"/>
    </row>
    <row r="67" spans="1:65">
      <c r="A67" s="29"/>
      <c r="B67" s="3" t="s">
        <v>270</v>
      </c>
      <c r="C67" s="28"/>
      <c r="D67" s="23">
        <v>0.14899999999999999</v>
      </c>
      <c r="E67" s="23">
        <v>0.16478700000000002</v>
      </c>
      <c r="F67" s="23">
        <v>0.14799999999999999</v>
      </c>
      <c r="G67" s="23">
        <v>0.15</v>
      </c>
      <c r="H67" s="23">
        <v>0.15</v>
      </c>
      <c r="I67" s="23">
        <v>0.13</v>
      </c>
      <c r="J67" s="23">
        <v>0.15</v>
      </c>
      <c r="K67" s="23">
        <v>0.14499999999999999</v>
      </c>
      <c r="L67" s="23">
        <v>0.14089000000000002</v>
      </c>
      <c r="M67" s="201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2"/>
      <c r="AX67" s="202"/>
      <c r="AY67" s="202"/>
      <c r="AZ67" s="202"/>
      <c r="BA67" s="202"/>
      <c r="BB67" s="202"/>
      <c r="BC67" s="202"/>
      <c r="BD67" s="202"/>
      <c r="BE67" s="202"/>
      <c r="BF67" s="202"/>
      <c r="BG67" s="202"/>
      <c r="BH67" s="202"/>
      <c r="BI67" s="202"/>
      <c r="BJ67" s="202"/>
      <c r="BK67" s="202"/>
      <c r="BL67" s="202"/>
      <c r="BM67" s="56"/>
    </row>
    <row r="68" spans="1:65">
      <c r="A68" s="29"/>
      <c r="B68" s="3" t="s">
        <v>271</v>
      </c>
      <c r="C68" s="28"/>
      <c r="D68" s="23">
        <v>1.0327955589886455E-3</v>
      </c>
      <c r="E68" s="23">
        <v>1.6991572518947906E-3</v>
      </c>
      <c r="F68" s="23">
        <v>3.3862466931200816E-3</v>
      </c>
      <c r="G68" s="23">
        <v>4.0824829046386332E-3</v>
      </c>
      <c r="H68" s="23">
        <v>1.0327955589886454E-2</v>
      </c>
      <c r="I68" s="23">
        <v>1.2110601416389965E-2</v>
      </c>
      <c r="J68" s="23">
        <v>0</v>
      </c>
      <c r="K68" s="23">
        <v>8.3666002653407629E-4</v>
      </c>
      <c r="L68" s="23">
        <v>4.522830971858182E-4</v>
      </c>
      <c r="M68" s="201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2"/>
      <c r="AZ68" s="202"/>
      <c r="BA68" s="202"/>
      <c r="BB68" s="202"/>
      <c r="BC68" s="202"/>
      <c r="BD68" s="202"/>
      <c r="BE68" s="202"/>
      <c r="BF68" s="202"/>
      <c r="BG68" s="202"/>
      <c r="BH68" s="202"/>
      <c r="BI68" s="202"/>
      <c r="BJ68" s="202"/>
      <c r="BK68" s="202"/>
      <c r="BL68" s="202"/>
      <c r="BM68" s="56"/>
    </row>
    <row r="69" spans="1:65">
      <c r="A69" s="29"/>
      <c r="B69" s="3" t="s">
        <v>86</v>
      </c>
      <c r="C69" s="28"/>
      <c r="D69" s="13">
        <v>6.9160416896561078E-3</v>
      </c>
      <c r="E69" s="13">
        <v>1.0295478862460673E-2</v>
      </c>
      <c r="F69" s="13">
        <v>2.277744412412611E-2</v>
      </c>
      <c r="G69" s="13">
        <v>2.6917469700914066E-2</v>
      </c>
      <c r="H69" s="13">
        <v>6.5923120786509276E-2</v>
      </c>
      <c r="I69" s="13">
        <v>8.8614156705292407E-2</v>
      </c>
      <c r="J69" s="13">
        <v>0</v>
      </c>
      <c r="K69" s="13">
        <v>5.7502407321929645E-3</v>
      </c>
      <c r="L69" s="13">
        <v>3.2115536262573184E-3</v>
      </c>
      <c r="M69" s="149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29"/>
      <c r="B70" s="3" t="s">
        <v>272</v>
      </c>
      <c r="C70" s="28"/>
      <c r="D70" s="13">
        <v>9.0122555091878276E-3</v>
      </c>
      <c r="E70" s="13">
        <v>0.11513309244881742</v>
      </c>
      <c r="F70" s="13">
        <v>4.5077365113788126E-3</v>
      </c>
      <c r="G70" s="13">
        <v>2.4778072001518714E-2</v>
      </c>
      <c r="H70" s="13">
        <v>5.8561964485085438E-2</v>
      </c>
      <c r="I70" s="13">
        <v>-7.6573605449180793E-2</v>
      </c>
      <c r="J70" s="13">
        <v>1.3516774506996398E-2</v>
      </c>
      <c r="K70" s="13">
        <v>-1.6888728728213454E-2</v>
      </c>
      <c r="L70" s="13">
        <v>-4.8442884307864476E-2</v>
      </c>
      <c r="M70" s="149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45" t="s">
        <v>273</v>
      </c>
      <c r="C71" s="46"/>
      <c r="D71" s="44">
        <v>0</v>
      </c>
      <c r="E71" s="44">
        <v>2.76</v>
      </c>
      <c r="F71" s="44">
        <v>0.12</v>
      </c>
      <c r="G71" s="44">
        <v>0.41</v>
      </c>
      <c r="H71" s="44">
        <v>1.29</v>
      </c>
      <c r="I71" s="44">
        <v>2.23</v>
      </c>
      <c r="J71" s="44">
        <v>0.12</v>
      </c>
      <c r="K71" s="44">
        <v>0.67</v>
      </c>
      <c r="L71" s="44">
        <v>1.5</v>
      </c>
      <c r="M71" s="149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0"/>
      <c r="C72" s="20"/>
      <c r="D72" s="20"/>
      <c r="E72" s="20"/>
      <c r="F72" s="20"/>
      <c r="G72" s="20"/>
      <c r="H72" s="20"/>
      <c r="I72" s="20"/>
      <c r="J72" s="20"/>
      <c r="K72" s="20"/>
      <c r="L72" s="20"/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5"/>
    </row>
    <row r="118" spans="65:65">
      <c r="BM118" s="55"/>
    </row>
    <row r="119" spans="65:65">
      <c r="BM119" s="55"/>
    </row>
    <row r="120" spans="65:65">
      <c r="BM120" s="55"/>
    </row>
    <row r="121" spans="65:65">
      <c r="BM121" s="56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  <row r="152" spans="65:65">
      <c r="BM152" s="57"/>
    </row>
    <row r="153" spans="65:65">
      <c r="BM153" s="57"/>
    </row>
    <row r="154" spans="65:65">
      <c r="BM154" s="57"/>
    </row>
    <row r="155" spans="65:65">
      <c r="BM155" s="57"/>
    </row>
  </sheetData>
  <dataConsolidate/>
  <conditionalFormatting sqref="B6:V11 B24:W29 B42:Z47 B60:L65">
    <cfRule type="expression" dxfId="14" priority="12">
      <formula>AND($B6&lt;&gt;$B5,NOT(ISBLANK(INDIRECT(Anlyt_LabRefThisCol))))</formula>
    </cfRule>
  </conditionalFormatting>
  <conditionalFormatting sqref="C2:V17 C20:W35 C38:Z53 C56:L71">
    <cfRule type="expression" dxfId="13" priority="10" stopIfTrue="1">
      <formula>AND(ISBLANK(INDIRECT(Anlyt_LabRefLastCol)),ISBLANK(INDIRECT(Anlyt_LabRefThisCol)))</formula>
    </cfRule>
    <cfRule type="expression" dxfId="12" priority="1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B62E-2415-48F4-8533-F5307E365A52}">
  <sheetPr codeName="Sheet16"/>
  <dimension ref="A1:BN456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612</v>
      </c>
      <c r="BM1" s="27" t="s">
        <v>275</v>
      </c>
    </row>
    <row r="2" spans="1:66" ht="19.5">
      <c r="A2" s="24" t="s">
        <v>117</v>
      </c>
      <c r="B2" s="18" t="s">
        <v>110</v>
      </c>
      <c r="C2" s="15" t="s">
        <v>111</v>
      </c>
      <c r="D2" s="16" t="s">
        <v>336</v>
      </c>
      <c r="E2" s="17" t="s">
        <v>337</v>
      </c>
      <c r="F2" s="1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235</v>
      </c>
      <c r="C3" s="9" t="s">
        <v>235</v>
      </c>
      <c r="D3" s="10" t="s">
        <v>338</v>
      </c>
      <c r="E3" s="11" t="s">
        <v>112</v>
      </c>
      <c r="F3" s="1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98</v>
      </c>
      <c r="E4" s="11" t="s">
        <v>98</v>
      </c>
      <c r="F4" s="14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25"/>
      <c r="F5" s="1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14.674200000000001</v>
      </c>
      <c r="E6" s="21">
        <v>14.75</v>
      </c>
      <c r="F6" s="1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14.5284</v>
      </c>
      <c r="E7" s="11">
        <v>14.75</v>
      </c>
      <c r="F7" s="1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10</v>
      </c>
    </row>
    <row r="8" spans="1:66">
      <c r="A8" s="29"/>
      <c r="B8" s="19">
        <v>1</v>
      </c>
      <c r="C8" s="9">
        <v>3</v>
      </c>
      <c r="D8" s="11">
        <v>14.570600000000001</v>
      </c>
      <c r="E8" s="11"/>
      <c r="F8" s="1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19">
        <v>1</v>
      </c>
      <c r="C9" s="9">
        <v>4</v>
      </c>
      <c r="D9" s="11">
        <v>14.7294</v>
      </c>
      <c r="E9" s="11"/>
      <c r="F9" s="1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14.7085333333333</v>
      </c>
      <c r="BN9" s="27"/>
    </row>
    <row r="10" spans="1:66">
      <c r="A10" s="29"/>
      <c r="B10" s="19">
        <v>1</v>
      </c>
      <c r="C10" s="9">
        <v>5</v>
      </c>
      <c r="D10" s="11">
        <v>14.810800000000002</v>
      </c>
      <c r="E10" s="11"/>
      <c r="F10" s="1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16</v>
      </c>
    </row>
    <row r="11" spans="1:66">
      <c r="A11" s="29"/>
      <c r="B11" s="19">
        <v>1</v>
      </c>
      <c r="C11" s="9">
        <v>6</v>
      </c>
      <c r="D11" s="11">
        <v>14.689</v>
      </c>
      <c r="E11" s="11"/>
      <c r="F11" s="14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20" t="s">
        <v>269</v>
      </c>
      <c r="C12" s="12"/>
      <c r="D12" s="22">
        <v>14.667066666666665</v>
      </c>
      <c r="E12" s="22">
        <v>14.75</v>
      </c>
      <c r="F12" s="14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3" t="s">
        <v>270</v>
      </c>
      <c r="C13" s="28"/>
      <c r="D13" s="11">
        <v>14.6816</v>
      </c>
      <c r="E13" s="11">
        <v>14.75</v>
      </c>
      <c r="F13" s="14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29"/>
      <c r="B14" s="3" t="s">
        <v>271</v>
      </c>
      <c r="C14" s="28"/>
      <c r="D14" s="23">
        <v>0.10354799209384409</v>
      </c>
      <c r="E14" s="23">
        <v>0</v>
      </c>
      <c r="F14" s="14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29"/>
      <c r="B15" s="3" t="s">
        <v>86</v>
      </c>
      <c r="C15" s="28"/>
      <c r="D15" s="13">
        <v>7.059897827366806E-3</v>
      </c>
      <c r="E15" s="13">
        <v>0</v>
      </c>
      <c r="F15" s="14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272</v>
      </c>
      <c r="C16" s="28"/>
      <c r="D16" s="13">
        <v>-2.8192251210159558E-3</v>
      </c>
      <c r="E16" s="13">
        <v>2.8192251210203967E-3</v>
      </c>
      <c r="F16" s="14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273</v>
      </c>
      <c r="C17" s="46"/>
      <c r="D17" s="44">
        <v>0.67</v>
      </c>
      <c r="E17" s="44">
        <v>0.67</v>
      </c>
      <c r="F17" s="14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/>
      <c r="C18" s="20"/>
      <c r="D18" s="20"/>
      <c r="E18" s="20"/>
      <c r="BM18" s="55"/>
    </row>
    <row r="19" spans="1:65" ht="15">
      <c r="B19" s="8" t="s">
        <v>613</v>
      </c>
      <c r="BM19" s="27" t="s">
        <v>275</v>
      </c>
    </row>
    <row r="20" spans="1:65" ht="15">
      <c r="A20" s="24" t="s">
        <v>106</v>
      </c>
      <c r="B20" s="18" t="s">
        <v>110</v>
      </c>
      <c r="C20" s="15" t="s">
        <v>111</v>
      </c>
      <c r="D20" s="16" t="s">
        <v>336</v>
      </c>
      <c r="E20" s="14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 t="s">
        <v>235</v>
      </c>
      <c r="C21" s="9" t="s">
        <v>235</v>
      </c>
      <c r="D21" s="10" t="s">
        <v>338</v>
      </c>
      <c r="E21" s="14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 t="s">
        <v>3</v>
      </c>
    </row>
    <row r="22" spans="1:65">
      <c r="A22" s="29"/>
      <c r="B22" s="19"/>
      <c r="C22" s="9"/>
      <c r="D22" s="10" t="s">
        <v>98</v>
      </c>
      <c r="E22" s="14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0</v>
      </c>
    </row>
    <row r="23" spans="1:65">
      <c r="A23" s="29"/>
      <c r="B23" s="19"/>
      <c r="C23" s="9"/>
      <c r="D23" s="25"/>
      <c r="E23" s="14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0</v>
      </c>
    </row>
    <row r="24" spans="1:65">
      <c r="A24" s="29"/>
      <c r="B24" s="18">
        <v>1</v>
      </c>
      <c r="C24" s="14">
        <v>1</v>
      </c>
      <c r="D24" s="221">
        <v>3300</v>
      </c>
      <c r="E24" s="223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5">
        <v>1</v>
      </c>
    </row>
    <row r="25" spans="1:65">
      <c r="A25" s="29"/>
      <c r="B25" s="19">
        <v>1</v>
      </c>
      <c r="C25" s="9">
        <v>2</v>
      </c>
      <c r="D25" s="226">
        <v>3317</v>
      </c>
      <c r="E25" s="223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  <c r="BI25" s="224"/>
      <c r="BJ25" s="224"/>
      <c r="BK25" s="224"/>
      <c r="BL25" s="224"/>
      <c r="BM25" s="225">
        <v>11</v>
      </c>
    </row>
    <row r="26" spans="1:65">
      <c r="A26" s="29"/>
      <c r="B26" s="19">
        <v>1</v>
      </c>
      <c r="C26" s="9">
        <v>3</v>
      </c>
      <c r="D26" s="226">
        <v>3333.9999999999995</v>
      </c>
      <c r="E26" s="223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25">
        <v>16</v>
      </c>
    </row>
    <row r="27" spans="1:65">
      <c r="A27" s="29"/>
      <c r="B27" s="19">
        <v>1</v>
      </c>
      <c r="C27" s="9">
        <v>4</v>
      </c>
      <c r="D27" s="226">
        <v>3313.9999999999995</v>
      </c>
      <c r="E27" s="223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24"/>
      <c r="BK27" s="224"/>
      <c r="BL27" s="224"/>
      <c r="BM27" s="225">
        <v>3315.5</v>
      </c>
    </row>
    <row r="28" spans="1:65">
      <c r="A28" s="29"/>
      <c r="B28" s="19">
        <v>1</v>
      </c>
      <c r="C28" s="9">
        <v>5</v>
      </c>
      <c r="D28" s="226">
        <v>3322</v>
      </c>
      <c r="E28" s="223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25">
        <v>17</v>
      </c>
    </row>
    <row r="29" spans="1:65">
      <c r="A29" s="29"/>
      <c r="B29" s="19">
        <v>1</v>
      </c>
      <c r="C29" s="9">
        <v>6</v>
      </c>
      <c r="D29" s="226">
        <v>3306</v>
      </c>
      <c r="E29" s="223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4"/>
      <c r="BD29" s="224"/>
      <c r="BE29" s="224"/>
      <c r="BF29" s="224"/>
      <c r="BG29" s="224"/>
      <c r="BH29" s="224"/>
      <c r="BI29" s="224"/>
      <c r="BJ29" s="224"/>
      <c r="BK29" s="224"/>
      <c r="BL29" s="224"/>
      <c r="BM29" s="229"/>
    </row>
    <row r="30" spans="1:65">
      <c r="A30" s="29"/>
      <c r="B30" s="20" t="s">
        <v>269</v>
      </c>
      <c r="C30" s="12"/>
      <c r="D30" s="230">
        <v>3315.5</v>
      </c>
      <c r="E30" s="223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  <c r="BI30" s="224"/>
      <c r="BJ30" s="224"/>
      <c r="BK30" s="224"/>
      <c r="BL30" s="224"/>
      <c r="BM30" s="229"/>
    </row>
    <row r="31" spans="1:65">
      <c r="A31" s="29"/>
      <c r="B31" s="3" t="s">
        <v>270</v>
      </c>
      <c r="C31" s="28"/>
      <c r="D31" s="226">
        <v>3315.5</v>
      </c>
      <c r="E31" s="223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9"/>
    </row>
    <row r="32" spans="1:65">
      <c r="A32" s="29"/>
      <c r="B32" s="3" t="s">
        <v>271</v>
      </c>
      <c r="C32" s="28"/>
      <c r="D32" s="226">
        <v>11.995832609702292</v>
      </c>
      <c r="E32" s="223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229"/>
    </row>
    <row r="33" spans="1:65">
      <c r="A33" s="29"/>
      <c r="B33" s="3" t="s">
        <v>86</v>
      </c>
      <c r="C33" s="28"/>
      <c r="D33" s="13">
        <v>3.6181066535069498E-3</v>
      </c>
      <c r="E33" s="14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29"/>
      <c r="B34" s="3" t="s">
        <v>272</v>
      </c>
      <c r="C34" s="28"/>
      <c r="D34" s="13">
        <v>0</v>
      </c>
      <c r="E34" s="14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45" t="s">
        <v>273</v>
      </c>
      <c r="C35" s="46"/>
      <c r="D35" s="44" t="s">
        <v>274</v>
      </c>
      <c r="E35" s="14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0"/>
      <c r="C36" s="20"/>
      <c r="D36" s="20"/>
      <c r="BM36" s="55"/>
    </row>
    <row r="37" spans="1:65" ht="15">
      <c r="B37" s="8" t="s">
        <v>614</v>
      </c>
      <c r="BM37" s="27" t="s">
        <v>275</v>
      </c>
    </row>
    <row r="38" spans="1:65" ht="15">
      <c r="A38" s="24" t="s">
        <v>100</v>
      </c>
      <c r="B38" s="18" t="s">
        <v>110</v>
      </c>
      <c r="C38" s="15" t="s">
        <v>111</v>
      </c>
      <c r="D38" s="16" t="s">
        <v>336</v>
      </c>
      <c r="E38" s="17" t="s">
        <v>337</v>
      </c>
      <c r="F38" s="14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</v>
      </c>
    </row>
    <row r="39" spans="1:65">
      <c r="A39" s="29"/>
      <c r="B39" s="19" t="s">
        <v>235</v>
      </c>
      <c r="C39" s="9" t="s">
        <v>235</v>
      </c>
      <c r="D39" s="10" t="s">
        <v>338</v>
      </c>
      <c r="E39" s="11" t="s">
        <v>112</v>
      </c>
      <c r="F39" s="14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 t="s">
        <v>1</v>
      </c>
    </row>
    <row r="40" spans="1:65">
      <c r="A40" s="29"/>
      <c r="B40" s="19"/>
      <c r="C40" s="9"/>
      <c r="D40" s="10" t="s">
        <v>98</v>
      </c>
      <c r="E40" s="11" t="s">
        <v>98</v>
      </c>
      <c r="F40" s="14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>
        <v>2</v>
      </c>
    </row>
    <row r="41" spans="1:65">
      <c r="A41" s="29"/>
      <c r="B41" s="19"/>
      <c r="C41" s="9"/>
      <c r="D41" s="25"/>
      <c r="E41" s="25"/>
      <c r="F41" s="14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2</v>
      </c>
    </row>
    <row r="42" spans="1:65">
      <c r="A42" s="29"/>
      <c r="B42" s="18">
        <v>1</v>
      </c>
      <c r="C42" s="14">
        <v>1</v>
      </c>
      <c r="D42" s="21">
        <v>1.6474</v>
      </c>
      <c r="E42" s="21">
        <v>1.6500000000000001</v>
      </c>
      <c r="F42" s="14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7">
        <v>1</v>
      </c>
    </row>
    <row r="43" spans="1:65">
      <c r="A43" s="29"/>
      <c r="B43" s="19">
        <v>1</v>
      </c>
      <c r="C43" s="9">
        <v>2</v>
      </c>
      <c r="D43" s="11">
        <v>1.6223000000000001</v>
      </c>
      <c r="E43" s="11">
        <v>1.6500000000000001</v>
      </c>
      <c r="F43" s="14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7">
        <v>12</v>
      </c>
    </row>
    <row r="44" spans="1:65">
      <c r="A44" s="29"/>
      <c r="B44" s="19">
        <v>1</v>
      </c>
      <c r="C44" s="9">
        <v>3</v>
      </c>
      <c r="D44" s="11">
        <v>1.6241000000000001</v>
      </c>
      <c r="E44" s="11"/>
      <c r="F44" s="14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16</v>
      </c>
    </row>
    <row r="45" spans="1:65">
      <c r="A45" s="29"/>
      <c r="B45" s="19">
        <v>1</v>
      </c>
      <c r="C45" s="9">
        <v>4</v>
      </c>
      <c r="D45" s="11">
        <v>1.6535000000000002</v>
      </c>
      <c r="E45" s="11"/>
      <c r="F45" s="14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>
        <v>1.645975</v>
      </c>
    </row>
    <row r="46" spans="1:65">
      <c r="A46" s="29"/>
      <c r="B46" s="19">
        <v>1</v>
      </c>
      <c r="C46" s="9">
        <v>5</v>
      </c>
      <c r="D46" s="11">
        <v>1.6573</v>
      </c>
      <c r="E46" s="11"/>
      <c r="F46" s="14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18</v>
      </c>
    </row>
    <row r="47" spans="1:65">
      <c r="A47" s="29"/>
      <c r="B47" s="19">
        <v>1</v>
      </c>
      <c r="C47" s="9">
        <v>6</v>
      </c>
      <c r="D47" s="11">
        <v>1.6471</v>
      </c>
      <c r="E47" s="11"/>
      <c r="F47" s="14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29"/>
      <c r="B48" s="20" t="s">
        <v>269</v>
      </c>
      <c r="C48" s="12"/>
      <c r="D48" s="22">
        <v>1.6419500000000002</v>
      </c>
      <c r="E48" s="22">
        <v>1.6500000000000001</v>
      </c>
      <c r="F48" s="14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29"/>
      <c r="B49" s="3" t="s">
        <v>270</v>
      </c>
      <c r="C49" s="28"/>
      <c r="D49" s="11">
        <v>1.6472500000000001</v>
      </c>
      <c r="E49" s="11">
        <v>1.6500000000000001</v>
      </c>
      <c r="F49" s="14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A50" s="29"/>
      <c r="B50" s="3" t="s">
        <v>271</v>
      </c>
      <c r="C50" s="28"/>
      <c r="D50" s="23">
        <v>1.5033263118830839E-2</v>
      </c>
      <c r="E50" s="23">
        <v>0</v>
      </c>
      <c r="F50" s="14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29"/>
      <c r="B51" s="3" t="s">
        <v>86</v>
      </c>
      <c r="C51" s="28"/>
      <c r="D51" s="13">
        <v>9.1557374577976407E-3</v>
      </c>
      <c r="E51" s="13">
        <v>0</v>
      </c>
      <c r="F51" s="14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272</v>
      </c>
      <c r="C52" s="28"/>
      <c r="D52" s="13">
        <v>-2.4453591336440761E-3</v>
      </c>
      <c r="E52" s="13">
        <v>2.4453591336441871E-3</v>
      </c>
      <c r="F52" s="14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45" t="s">
        <v>273</v>
      </c>
      <c r="C53" s="46"/>
      <c r="D53" s="44">
        <v>0.67</v>
      </c>
      <c r="E53" s="44">
        <v>0.67</v>
      </c>
      <c r="F53" s="14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0"/>
      <c r="C54" s="20"/>
      <c r="D54" s="20"/>
      <c r="E54" s="20"/>
      <c r="BM54" s="55"/>
    </row>
    <row r="55" spans="1:65" ht="15">
      <c r="B55" s="8" t="s">
        <v>615</v>
      </c>
      <c r="BM55" s="27" t="s">
        <v>275</v>
      </c>
    </row>
    <row r="56" spans="1:65" ht="15">
      <c r="A56" s="24" t="s">
        <v>209</v>
      </c>
      <c r="B56" s="18" t="s">
        <v>110</v>
      </c>
      <c r="C56" s="15" t="s">
        <v>111</v>
      </c>
      <c r="D56" s="16" t="s">
        <v>336</v>
      </c>
      <c r="E56" s="14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7">
        <v>1</v>
      </c>
    </row>
    <row r="57" spans="1:65">
      <c r="A57" s="29"/>
      <c r="B57" s="19" t="s">
        <v>235</v>
      </c>
      <c r="C57" s="9" t="s">
        <v>235</v>
      </c>
      <c r="D57" s="10" t="s">
        <v>338</v>
      </c>
      <c r="E57" s="14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 t="s">
        <v>3</v>
      </c>
    </row>
    <row r="58" spans="1:65">
      <c r="A58" s="29"/>
      <c r="B58" s="19"/>
      <c r="C58" s="9"/>
      <c r="D58" s="10" t="s">
        <v>98</v>
      </c>
      <c r="E58" s="14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/>
      <c r="C59" s="9"/>
      <c r="D59" s="25"/>
      <c r="E59" s="14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8">
        <v>1</v>
      </c>
      <c r="C60" s="14">
        <v>1</v>
      </c>
      <c r="D60" s="210">
        <v>12.178699999999999</v>
      </c>
      <c r="E60" s="213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4"/>
      <c r="BH60" s="214"/>
      <c r="BI60" s="214"/>
      <c r="BJ60" s="214"/>
      <c r="BK60" s="214"/>
      <c r="BL60" s="214"/>
      <c r="BM60" s="215">
        <v>1</v>
      </c>
    </row>
    <row r="61" spans="1:65">
      <c r="A61" s="29"/>
      <c r="B61" s="19">
        <v>1</v>
      </c>
      <c r="C61" s="9">
        <v>2</v>
      </c>
      <c r="D61" s="216">
        <v>2.9344999999999999</v>
      </c>
      <c r="E61" s="213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4"/>
      <c r="BH61" s="214"/>
      <c r="BI61" s="214"/>
      <c r="BJ61" s="214"/>
      <c r="BK61" s="214"/>
      <c r="BL61" s="214"/>
      <c r="BM61" s="215">
        <v>13</v>
      </c>
    </row>
    <row r="62" spans="1:65">
      <c r="A62" s="29"/>
      <c r="B62" s="19">
        <v>1</v>
      </c>
      <c r="C62" s="9">
        <v>3</v>
      </c>
      <c r="D62" s="216">
        <v>18.415900000000001</v>
      </c>
      <c r="E62" s="213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5">
        <v>16</v>
      </c>
    </row>
    <row r="63" spans="1:65">
      <c r="A63" s="29"/>
      <c r="B63" s="19">
        <v>1</v>
      </c>
      <c r="C63" s="9">
        <v>4</v>
      </c>
      <c r="D63" s="216">
        <v>11.327999999999999</v>
      </c>
      <c r="E63" s="213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5">
        <v>14.9155333333333</v>
      </c>
    </row>
    <row r="64" spans="1:65">
      <c r="A64" s="29"/>
      <c r="B64" s="19">
        <v>1</v>
      </c>
      <c r="C64" s="9">
        <v>5</v>
      </c>
      <c r="D64" s="216">
        <v>15.1288</v>
      </c>
      <c r="E64" s="213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5">
        <v>19</v>
      </c>
    </row>
    <row r="65" spans="1:65">
      <c r="A65" s="29"/>
      <c r="B65" s="19">
        <v>1</v>
      </c>
      <c r="C65" s="9">
        <v>6</v>
      </c>
      <c r="D65" s="216">
        <v>29.507300000000001</v>
      </c>
      <c r="E65" s="213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4"/>
      <c r="BH65" s="214"/>
      <c r="BI65" s="214"/>
      <c r="BJ65" s="214"/>
      <c r="BK65" s="214"/>
      <c r="BL65" s="214"/>
      <c r="BM65" s="219"/>
    </row>
    <row r="66" spans="1:65">
      <c r="A66" s="29"/>
      <c r="B66" s="20" t="s">
        <v>269</v>
      </c>
      <c r="C66" s="12"/>
      <c r="D66" s="220">
        <v>14.915533333333334</v>
      </c>
      <c r="E66" s="213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9"/>
    </row>
    <row r="67" spans="1:65">
      <c r="A67" s="29"/>
      <c r="B67" s="3" t="s">
        <v>270</v>
      </c>
      <c r="C67" s="28"/>
      <c r="D67" s="216">
        <v>13.653749999999999</v>
      </c>
      <c r="E67" s="213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9"/>
    </row>
    <row r="68" spans="1:65">
      <c r="A68" s="29"/>
      <c r="B68" s="3" t="s">
        <v>271</v>
      </c>
      <c r="C68" s="28"/>
      <c r="D68" s="216">
        <v>8.8218310545298166</v>
      </c>
      <c r="E68" s="213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4"/>
      <c r="BH68" s="214"/>
      <c r="BI68" s="214"/>
      <c r="BJ68" s="214"/>
      <c r="BK68" s="214"/>
      <c r="BL68" s="214"/>
      <c r="BM68" s="219"/>
    </row>
    <row r="69" spans="1:65">
      <c r="A69" s="29"/>
      <c r="B69" s="3" t="s">
        <v>86</v>
      </c>
      <c r="C69" s="28"/>
      <c r="D69" s="13">
        <v>0.59145260564131019</v>
      </c>
      <c r="E69" s="14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29"/>
      <c r="B70" s="3" t="s">
        <v>272</v>
      </c>
      <c r="C70" s="28"/>
      <c r="D70" s="13">
        <v>2.2204460492503131E-15</v>
      </c>
      <c r="E70" s="14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45" t="s">
        <v>273</v>
      </c>
      <c r="C71" s="46"/>
      <c r="D71" s="44" t="s">
        <v>274</v>
      </c>
      <c r="E71" s="14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0"/>
      <c r="C72" s="20"/>
      <c r="D72" s="20"/>
      <c r="BM72" s="55"/>
    </row>
    <row r="73" spans="1:65" ht="19.5">
      <c r="B73" s="8" t="s">
        <v>616</v>
      </c>
      <c r="BM73" s="27" t="s">
        <v>275</v>
      </c>
    </row>
    <row r="74" spans="1:65" ht="19.5">
      <c r="A74" s="24" t="s">
        <v>339</v>
      </c>
      <c r="B74" s="18" t="s">
        <v>110</v>
      </c>
      <c r="C74" s="15" t="s">
        <v>111</v>
      </c>
      <c r="D74" s="16" t="s">
        <v>336</v>
      </c>
      <c r="E74" s="14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1</v>
      </c>
    </row>
    <row r="75" spans="1:65">
      <c r="A75" s="29"/>
      <c r="B75" s="19" t="s">
        <v>235</v>
      </c>
      <c r="C75" s="9" t="s">
        <v>235</v>
      </c>
      <c r="D75" s="10" t="s">
        <v>338</v>
      </c>
      <c r="E75" s="14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 t="s">
        <v>3</v>
      </c>
    </row>
    <row r="76" spans="1:65">
      <c r="A76" s="29"/>
      <c r="B76" s="19"/>
      <c r="C76" s="9"/>
      <c r="D76" s="10" t="s">
        <v>98</v>
      </c>
      <c r="E76" s="14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/>
      <c r="C77" s="9"/>
      <c r="D77" s="25"/>
      <c r="E77" s="14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1</v>
      </c>
    </row>
    <row r="78" spans="1:65">
      <c r="A78" s="29"/>
      <c r="B78" s="18">
        <v>1</v>
      </c>
      <c r="C78" s="14">
        <v>1</v>
      </c>
      <c r="D78" s="210">
        <v>32.200000000000003</v>
      </c>
      <c r="E78" s="213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4"/>
      <c r="BH78" s="214"/>
      <c r="BI78" s="214"/>
      <c r="BJ78" s="214"/>
      <c r="BK78" s="214"/>
      <c r="BL78" s="214"/>
      <c r="BM78" s="215">
        <v>1</v>
      </c>
    </row>
    <row r="79" spans="1:65">
      <c r="A79" s="29"/>
      <c r="B79" s="19">
        <v>1</v>
      </c>
      <c r="C79" s="9">
        <v>2</v>
      </c>
      <c r="D79" s="216">
        <v>23.4</v>
      </c>
      <c r="E79" s="213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4"/>
      <c r="BH79" s="214"/>
      <c r="BI79" s="214"/>
      <c r="BJ79" s="214"/>
      <c r="BK79" s="214"/>
      <c r="BL79" s="214"/>
      <c r="BM79" s="215">
        <v>14</v>
      </c>
    </row>
    <row r="80" spans="1:65">
      <c r="A80" s="29"/>
      <c r="B80" s="19">
        <v>1</v>
      </c>
      <c r="C80" s="9">
        <v>3</v>
      </c>
      <c r="D80" s="216">
        <v>48.2</v>
      </c>
      <c r="E80" s="213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4"/>
      <c r="BH80" s="214"/>
      <c r="BI80" s="214"/>
      <c r="BJ80" s="214"/>
      <c r="BK80" s="214"/>
      <c r="BL80" s="214"/>
      <c r="BM80" s="215">
        <v>16</v>
      </c>
    </row>
    <row r="81" spans="1:65">
      <c r="A81" s="29"/>
      <c r="B81" s="19">
        <v>1</v>
      </c>
      <c r="C81" s="9">
        <v>4</v>
      </c>
      <c r="D81" s="216">
        <v>68.7</v>
      </c>
      <c r="E81" s="213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4"/>
      <c r="BH81" s="214"/>
      <c r="BI81" s="214"/>
      <c r="BJ81" s="214"/>
      <c r="BK81" s="214"/>
      <c r="BL81" s="214"/>
      <c r="BM81" s="215">
        <v>37.999000000000002</v>
      </c>
    </row>
    <row r="82" spans="1:65">
      <c r="A82" s="29"/>
      <c r="B82" s="19">
        <v>1</v>
      </c>
      <c r="C82" s="9">
        <v>5</v>
      </c>
      <c r="D82" s="216">
        <v>5.8</v>
      </c>
      <c r="E82" s="213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5">
        <v>20</v>
      </c>
    </row>
    <row r="83" spans="1:65">
      <c r="A83" s="29"/>
      <c r="B83" s="19">
        <v>1</v>
      </c>
      <c r="C83" s="9">
        <v>6</v>
      </c>
      <c r="D83" s="216">
        <v>49.7</v>
      </c>
      <c r="E83" s="213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4"/>
      <c r="BH83" s="214"/>
      <c r="BI83" s="214"/>
      <c r="BJ83" s="214"/>
      <c r="BK83" s="214"/>
      <c r="BL83" s="214"/>
      <c r="BM83" s="219"/>
    </row>
    <row r="84" spans="1:65">
      <c r="A84" s="29"/>
      <c r="B84" s="20" t="s">
        <v>269</v>
      </c>
      <c r="C84" s="12"/>
      <c r="D84" s="220">
        <v>38</v>
      </c>
      <c r="E84" s="213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4"/>
      <c r="BH84" s="214"/>
      <c r="BI84" s="214"/>
      <c r="BJ84" s="214"/>
      <c r="BK84" s="214"/>
      <c r="BL84" s="214"/>
      <c r="BM84" s="219"/>
    </row>
    <row r="85" spans="1:65">
      <c r="A85" s="29"/>
      <c r="B85" s="3" t="s">
        <v>270</v>
      </c>
      <c r="C85" s="28"/>
      <c r="D85" s="216">
        <v>40.200000000000003</v>
      </c>
      <c r="E85" s="213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4"/>
      <c r="BH85" s="214"/>
      <c r="BI85" s="214"/>
      <c r="BJ85" s="214"/>
      <c r="BK85" s="214"/>
      <c r="BL85" s="214"/>
      <c r="BM85" s="219"/>
    </row>
    <row r="86" spans="1:65">
      <c r="A86" s="29"/>
      <c r="B86" s="3" t="s">
        <v>271</v>
      </c>
      <c r="C86" s="28"/>
      <c r="D86" s="216">
        <v>22.212879147017397</v>
      </c>
      <c r="E86" s="213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4"/>
      <c r="BH86" s="214"/>
      <c r="BI86" s="214"/>
      <c r="BJ86" s="214"/>
      <c r="BK86" s="214"/>
      <c r="BL86" s="214"/>
      <c r="BM86" s="219"/>
    </row>
    <row r="87" spans="1:65">
      <c r="A87" s="29"/>
      <c r="B87" s="3" t="s">
        <v>86</v>
      </c>
      <c r="C87" s="28"/>
      <c r="D87" s="13">
        <v>0.58454945123729996</v>
      </c>
      <c r="E87" s="14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29"/>
      <c r="B88" s="3" t="s">
        <v>272</v>
      </c>
      <c r="C88" s="28"/>
      <c r="D88" s="13">
        <v>2.6316482012678222E-5</v>
      </c>
      <c r="E88" s="14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45" t="s">
        <v>273</v>
      </c>
      <c r="C89" s="46"/>
      <c r="D89" s="44" t="s">
        <v>274</v>
      </c>
      <c r="E89" s="14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0"/>
      <c r="C90" s="20"/>
      <c r="D90" s="20"/>
      <c r="BM90" s="55"/>
    </row>
    <row r="91" spans="1:65" ht="15">
      <c r="B91" s="8" t="s">
        <v>617</v>
      </c>
      <c r="BM91" s="27" t="s">
        <v>275</v>
      </c>
    </row>
    <row r="92" spans="1:65" ht="15">
      <c r="A92" s="24" t="s">
        <v>0</v>
      </c>
      <c r="B92" s="18" t="s">
        <v>110</v>
      </c>
      <c r="C92" s="15" t="s">
        <v>111</v>
      </c>
      <c r="D92" s="16" t="s">
        <v>336</v>
      </c>
      <c r="E92" s="14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</v>
      </c>
    </row>
    <row r="93" spans="1:65">
      <c r="A93" s="29"/>
      <c r="B93" s="19" t="s">
        <v>235</v>
      </c>
      <c r="C93" s="9" t="s">
        <v>235</v>
      </c>
      <c r="D93" s="10" t="s">
        <v>338</v>
      </c>
      <c r="E93" s="14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 t="s">
        <v>1</v>
      </c>
    </row>
    <row r="94" spans="1:65">
      <c r="A94" s="29"/>
      <c r="B94" s="19"/>
      <c r="C94" s="9"/>
      <c r="D94" s="10" t="s">
        <v>98</v>
      </c>
      <c r="E94" s="14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3</v>
      </c>
    </row>
    <row r="95" spans="1:65">
      <c r="A95" s="29"/>
      <c r="B95" s="19"/>
      <c r="C95" s="9"/>
      <c r="D95" s="25"/>
      <c r="E95" s="14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3</v>
      </c>
    </row>
    <row r="96" spans="1:65">
      <c r="A96" s="29"/>
      <c r="B96" s="18">
        <v>1</v>
      </c>
      <c r="C96" s="14">
        <v>1</v>
      </c>
      <c r="D96" s="200">
        <v>0.23649999999999999</v>
      </c>
      <c r="E96" s="201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2"/>
      <c r="AT96" s="202"/>
      <c r="AU96" s="202"/>
      <c r="AV96" s="202"/>
      <c r="AW96" s="202"/>
      <c r="AX96" s="202"/>
      <c r="AY96" s="202"/>
      <c r="AZ96" s="202"/>
      <c r="BA96" s="202"/>
      <c r="BB96" s="202"/>
      <c r="BC96" s="202"/>
      <c r="BD96" s="202"/>
      <c r="BE96" s="202"/>
      <c r="BF96" s="202"/>
      <c r="BG96" s="202"/>
      <c r="BH96" s="202"/>
      <c r="BI96" s="202"/>
      <c r="BJ96" s="202"/>
      <c r="BK96" s="202"/>
      <c r="BL96" s="202"/>
      <c r="BM96" s="203">
        <v>1</v>
      </c>
    </row>
    <row r="97" spans="1:65">
      <c r="A97" s="29"/>
      <c r="B97" s="19">
        <v>1</v>
      </c>
      <c r="C97" s="9">
        <v>2</v>
      </c>
      <c r="D97" s="23">
        <v>0.34760000000000002</v>
      </c>
      <c r="E97" s="201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  <c r="AS97" s="202"/>
      <c r="AT97" s="202"/>
      <c r="AU97" s="202"/>
      <c r="AV97" s="202"/>
      <c r="AW97" s="202"/>
      <c r="AX97" s="202"/>
      <c r="AY97" s="202"/>
      <c r="AZ97" s="202"/>
      <c r="BA97" s="202"/>
      <c r="BB97" s="202"/>
      <c r="BC97" s="202"/>
      <c r="BD97" s="202"/>
      <c r="BE97" s="202"/>
      <c r="BF97" s="202"/>
      <c r="BG97" s="202"/>
      <c r="BH97" s="202"/>
      <c r="BI97" s="202"/>
      <c r="BJ97" s="202"/>
      <c r="BK97" s="202"/>
      <c r="BL97" s="202"/>
      <c r="BM97" s="203">
        <v>15</v>
      </c>
    </row>
    <row r="98" spans="1:65">
      <c r="A98" s="29"/>
      <c r="B98" s="19">
        <v>1</v>
      </c>
      <c r="C98" s="9">
        <v>3</v>
      </c>
      <c r="D98" s="23">
        <v>0.36859999999999998</v>
      </c>
      <c r="E98" s="201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2"/>
      <c r="AT98" s="202"/>
      <c r="AU98" s="202"/>
      <c r="AV98" s="202"/>
      <c r="AW98" s="202"/>
      <c r="AX98" s="202"/>
      <c r="AY98" s="202"/>
      <c r="AZ98" s="202"/>
      <c r="BA98" s="202"/>
      <c r="BB98" s="202"/>
      <c r="BC98" s="202"/>
      <c r="BD98" s="202"/>
      <c r="BE98" s="202"/>
      <c r="BF98" s="202"/>
      <c r="BG98" s="202"/>
      <c r="BH98" s="202"/>
      <c r="BI98" s="202"/>
      <c r="BJ98" s="202"/>
      <c r="BK98" s="202"/>
      <c r="BL98" s="202"/>
      <c r="BM98" s="203">
        <v>16</v>
      </c>
    </row>
    <row r="99" spans="1:65">
      <c r="A99" s="29"/>
      <c r="B99" s="19">
        <v>1</v>
      </c>
      <c r="C99" s="9">
        <v>4</v>
      </c>
      <c r="D99" s="23">
        <v>0.27360000000000001</v>
      </c>
      <c r="E99" s="201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2"/>
      <c r="AX99" s="202"/>
      <c r="AY99" s="202"/>
      <c r="AZ99" s="202"/>
      <c r="BA99" s="202"/>
      <c r="BB99" s="202"/>
      <c r="BC99" s="202"/>
      <c r="BD99" s="202"/>
      <c r="BE99" s="202"/>
      <c r="BF99" s="202"/>
      <c r="BG99" s="202"/>
      <c r="BH99" s="202"/>
      <c r="BI99" s="202"/>
      <c r="BJ99" s="202"/>
      <c r="BK99" s="202"/>
      <c r="BL99" s="202"/>
      <c r="BM99" s="203">
        <v>0.32395000000000002</v>
      </c>
    </row>
    <row r="100" spans="1:65">
      <c r="A100" s="29"/>
      <c r="B100" s="19">
        <v>1</v>
      </c>
      <c r="C100" s="9">
        <v>5</v>
      </c>
      <c r="D100" s="23">
        <v>0.31819999999999998</v>
      </c>
      <c r="E100" s="201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2"/>
      <c r="AT100" s="202"/>
      <c r="AU100" s="202"/>
      <c r="AV100" s="202"/>
      <c r="AW100" s="202"/>
      <c r="AX100" s="202"/>
      <c r="AY100" s="202"/>
      <c r="AZ100" s="202"/>
      <c r="BA100" s="202"/>
      <c r="BB100" s="202"/>
      <c r="BC100" s="202"/>
      <c r="BD100" s="202"/>
      <c r="BE100" s="202"/>
      <c r="BF100" s="202"/>
      <c r="BG100" s="202"/>
      <c r="BH100" s="202"/>
      <c r="BI100" s="202"/>
      <c r="BJ100" s="202"/>
      <c r="BK100" s="202"/>
      <c r="BL100" s="202"/>
      <c r="BM100" s="203">
        <v>21</v>
      </c>
    </row>
    <row r="101" spans="1:65">
      <c r="A101" s="29"/>
      <c r="B101" s="19">
        <v>1</v>
      </c>
      <c r="C101" s="9">
        <v>6</v>
      </c>
      <c r="D101" s="23">
        <v>0.3992</v>
      </c>
      <c r="E101" s="201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2"/>
      <c r="AT101" s="202"/>
      <c r="AU101" s="202"/>
      <c r="AV101" s="202"/>
      <c r="AW101" s="202"/>
      <c r="AX101" s="202"/>
      <c r="AY101" s="202"/>
      <c r="AZ101" s="202"/>
      <c r="BA101" s="202"/>
      <c r="BB101" s="202"/>
      <c r="BC101" s="202"/>
      <c r="BD101" s="202"/>
      <c r="BE101" s="202"/>
      <c r="BF101" s="202"/>
      <c r="BG101" s="202"/>
      <c r="BH101" s="202"/>
      <c r="BI101" s="202"/>
      <c r="BJ101" s="202"/>
      <c r="BK101" s="202"/>
      <c r="BL101" s="202"/>
      <c r="BM101" s="56"/>
    </row>
    <row r="102" spans="1:65">
      <c r="A102" s="29"/>
      <c r="B102" s="20" t="s">
        <v>269</v>
      </c>
      <c r="C102" s="12"/>
      <c r="D102" s="206">
        <v>0.32395000000000002</v>
      </c>
      <c r="E102" s="201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02"/>
      <c r="AT102" s="202"/>
      <c r="AU102" s="202"/>
      <c r="AV102" s="202"/>
      <c r="AW102" s="202"/>
      <c r="AX102" s="202"/>
      <c r="AY102" s="202"/>
      <c r="AZ102" s="202"/>
      <c r="BA102" s="202"/>
      <c r="BB102" s="202"/>
      <c r="BC102" s="202"/>
      <c r="BD102" s="202"/>
      <c r="BE102" s="202"/>
      <c r="BF102" s="202"/>
      <c r="BG102" s="202"/>
      <c r="BH102" s="202"/>
      <c r="BI102" s="202"/>
      <c r="BJ102" s="202"/>
      <c r="BK102" s="202"/>
      <c r="BL102" s="202"/>
      <c r="BM102" s="56"/>
    </row>
    <row r="103" spans="1:65">
      <c r="A103" s="29"/>
      <c r="B103" s="3" t="s">
        <v>270</v>
      </c>
      <c r="C103" s="28"/>
      <c r="D103" s="23">
        <v>0.33289999999999997</v>
      </c>
      <c r="E103" s="201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02"/>
      <c r="AT103" s="202"/>
      <c r="AU103" s="202"/>
      <c r="AV103" s="202"/>
      <c r="AW103" s="202"/>
      <c r="AX103" s="202"/>
      <c r="AY103" s="202"/>
      <c r="AZ103" s="202"/>
      <c r="BA103" s="202"/>
      <c r="BB103" s="202"/>
      <c r="BC103" s="202"/>
      <c r="BD103" s="202"/>
      <c r="BE103" s="202"/>
      <c r="BF103" s="202"/>
      <c r="BG103" s="202"/>
      <c r="BH103" s="202"/>
      <c r="BI103" s="202"/>
      <c r="BJ103" s="202"/>
      <c r="BK103" s="202"/>
      <c r="BL103" s="202"/>
      <c r="BM103" s="56"/>
    </row>
    <row r="104" spans="1:65">
      <c r="A104" s="29"/>
      <c r="B104" s="3" t="s">
        <v>271</v>
      </c>
      <c r="C104" s="28"/>
      <c r="D104" s="23">
        <v>6.0714405209965912E-2</v>
      </c>
      <c r="E104" s="201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2"/>
      <c r="AX104" s="202"/>
      <c r="AY104" s="202"/>
      <c r="AZ104" s="202"/>
      <c r="BA104" s="202"/>
      <c r="BB104" s="202"/>
      <c r="BC104" s="202"/>
      <c r="BD104" s="202"/>
      <c r="BE104" s="202"/>
      <c r="BF104" s="202"/>
      <c r="BG104" s="202"/>
      <c r="BH104" s="202"/>
      <c r="BI104" s="202"/>
      <c r="BJ104" s="202"/>
      <c r="BK104" s="202"/>
      <c r="BL104" s="202"/>
      <c r="BM104" s="56"/>
    </row>
    <row r="105" spans="1:65">
      <c r="A105" s="29"/>
      <c r="B105" s="3" t="s">
        <v>86</v>
      </c>
      <c r="C105" s="28"/>
      <c r="D105" s="13">
        <v>0.18741906223172067</v>
      </c>
      <c r="E105" s="14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29"/>
      <c r="B106" s="3" t="s">
        <v>272</v>
      </c>
      <c r="C106" s="28"/>
      <c r="D106" s="13">
        <v>0</v>
      </c>
      <c r="E106" s="14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45" t="s">
        <v>273</v>
      </c>
      <c r="C107" s="46"/>
      <c r="D107" s="44" t="s">
        <v>274</v>
      </c>
      <c r="E107" s="14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0"/>
      <c r="C108" s="20"/>
      <c r="D108" s="20"/>
      <c r="BM108" s="55"/>
    </row>
    <row r="109" spans="1:65" ht="19.5">
      <c r="B109" s="8" t="s">
        <v>618</v>
      </c>
      <c r="BM109" s="27" t="s">
        <v>275</v>
      </c>
    </row>
    <row r="110" spans="1:65" ht="19.5">
      <c r="A110" s="24" t="s">
        <v>340</v>
      </c>
      <c r="B110" s="18" t="s">
        <v>110</v>
      </c>
      <c r="C110" s="15" t="s">
        <v>111</v>
      </c>
      <c r="D110" s="16" t="s">
        <v>336</v>
      </c>
      <c r="E110" s="17" t="s">
        <v>337</v>
      </c>
      <c r="F110" s="14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7">
        <v>1</v>
      </c>
    </row>
    <row r="111" spans="1:65">
      <c r="A111" s="29"/>
      <c r="B111" s="19" t="s">
        <v>235</v>
      </c>
      <c r="C111" s="9" t="s">
        <v>235</v>
      </c>
      <c r="D111" s="10" t="s">
        <v>338</v>
      </c>
      <c r="E111" s="11" t="s">
        <v>112</v>
      </c>
      <c r="F111" s="14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7" t="s">
        <v>1</v>
      </c>
    </row>
    <row r="112" spans="1:65">
      <c r="A112" s="29"/>
      <c r="B112" s="19"/>
      <c r="C112" s="9"/>
      <c r="D112" s="10" t="s">
        <v>98</v>
      </c>
      <c r="E112" s="11" t="s">
        <v>98</v>
      </c>
      <c r="F112" s="14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>
        <v>2</v>
      </c>
    </row>
    <row r="113" spans="1:65">
      <c r="A113" s="29"/>
      <c r="B113" s="19"/>
      <c r="C113" s="9"/>
      <c r="D113" s="25"/>
      <c r="E113" s="25"/>
      <c r="F113" s="14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>
        <v>2</v>
      </c>
    </row>
    <row r="114" spans="1:65">
      <c r="A114" s="29"/>
      <c r="B114" s="18">
        <v>1</v>
      </c>
      <c r="C114" s="14">
        <v>1</v>
      </c>
      <c r="D114" s="21">
        <v>5.3579400000000001</v>
      </c>
      <c r="E114" s="21">
        <v>5.43</v>
      </c>
      <c r="F114" s="14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>
        <v>1</v>
      </c>
      <c r="C115" s="9">
        <v>2</v>
      </c>
      <c r="D115" s="11">
        <v>5.3139099999999999</v>
      </c>
      <c r="E115" s="11">
        <v>5.46</v>
      </c>
      <c r="F115" s="14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16</v>
      </c>
    </row>
    <row r="116" spans="1:65">
      <c r="A116" s="29"/>
      <c r="B116" s="19">
        <v>1</v>
      </c>
      <c r="C116" s="9">
        <v>3</v>
      </c>
      <c r="D116" s="11">
        <v>5.3173399999999997</v>
      </c>
      <c r="E116" s="11"/>
      <c r="F116" s="14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16</v>
      </c>
    </row>
    <row r="117" spans="1:65">
      <c r="A117" s="29"/>
      <c r="B117" s="19">
        <v>1</v>
      </c>
      <c r="C117" s="9">
        <v>4</v>
      </c>
      <c r="D117" s="11">
        <v>5.3961199999999998</v>
      </c>
      <c r="E117" s="11"/>
      <c r="F117" s="14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5.4054750199999999</v>
      </c>
    </row>
    <row r="118" spans="1:65">
      <c r="A118" s="29"/>
      <c r="B118" s="19">
        <v>1</v>
      </c>
      <c r="C118" s="9">
        <v>5</v>
      </c>
      <c r="D118" s="11">
        <v>5.4194199999999997</v>
      </c>
      <c r="E118" s="11"/>
      <c r="F118" s="14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22</v>
      </c>
    </row>
    <row r="119" spans="1:65">
      <c r="A119" s="29"/>
      <c r="B119" s="19">
        <v>1</v>
      </c>
      <c r="C119" s="9">
        <v>6</v>
      </c>
      <c r="D119" s="11">
        <v>5.3909700000000003</v>
      </c>
      <c r="E119" s="11"/>
      <c r="F119" s="14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5"/>
    </row>
    <row r="120" spans="1:65">
      <c r="A120" s="29"/>
      <c r="B120" s="20" t="s">
        <v>269</v>
      </c>
      <c r="C120" s="12"/>
      <c r="D120" s="22">
        <v>5.3659499999999989</v>
      </c>
      <c r="E120" s="22">
        <v>5.4450000000000003</v>
      </c>
      <c r="F120" s="14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29"/>
      <c r="B121" s="3" t="s">
        <v>270</v>
      </c>
      <c r="C121" s="28"/>
      <c r="D121" s="11">
        <v>5.3744550000000002</v>
      </c>
      <c r="E121" s="11">
        <v>5.4450000000000003</v>
      </c>
      <c r="F121" s="14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3" t="s">
        <v>271</v>
      </c>
      <c r="C122" s="28"/>
      <c r="D122" s="23">
        <v>4.3658960134203839E-2</v>
      </c>
      <c r="E122" s="23">
        <v>2.12132034355966E-2</v>
      </c>
      <c r="F122" s="14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29"/>
      <c r="B123" s="3" t="s">
        <v>86</v>
      </c>
      <c r="C123" s="28"/>
      <c r="D123" s="13">
        <v>8.1362964869601557E-3</v>
      </c>
      <c r="E123" s="13">
        <v>3.8959051305044261E-3</v>
      </c>
      <c r="F123" s="14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272</v>
      </c>
      <c r="C124" s="28"/>
      <c r="D124" s="13">
        <v>-7.3120345305011103E-3</v>
      </c>
      <c r="E124" s="13">
        <v>7.3120271305961992E-3</v>
      </c>
      <c r="F124" s="14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273</v>
      </c>
      <c r="C125" s="46"/>
      <c r="D125" s="44">
        <v>0.67</v>
      </c>
      <c r="E125" s="44">
        <v>0.67</v>
      </c>
      <c r="F125" s="14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E126" s="20"/>
      <c r="BM126" s="55"/>
    </row>
    <row r="127" spans="1:65" ht="15">
      <c r="B127" s="8" t="s">
        <v>619</v>
      </c>
      <c r="BM127" s="27" t="s">
        <v>275</v>
      </c>
    </row>
    <row r="128" spans="1:65" ht="15">
      <c r="A128" s="24" t="s">
        <v>8</v>
      </c>
      <c r="B128" s="18" t="s">
        <v>110</v>
      </c>
      <c r="C128" s="15" t="s">
        <v>111</v>
      </c>
      <c r="D128" s="16" t="s">
        <v>336</v>
      </c>
      <c r="E128" s="14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235</v>
      </c>
      <c r="C129" s="9" t="s">
        <v>235</v>
      </c>
      <c r="D129" s="10" t="s">
        <v>338</v>
      </c>
      <c r="E129" s="14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3</v>
      </c>
    </row>
    <row r="130" spans="1:65">
      <c r="A130" s="29"/>
      <c r="B130" s="19"/>
      <c r="C130" s="9"/>
      <c r="D130" s="10" t="s">
        <v>98</v>
      </c>
      <c r="E130" s="14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1</v>
      </c>
    </row>
    <row r="131" spans="1:65">
      <c r="A131" s="29"/>
      <c r="B131" s="19"/>
      <c r="C131" s="9"/>
      <c r="D131" s="25"/>
      <c r="E131" s="14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1</v>
      </c>
    </row>
    <row r="132" spans="1:65">
      <c r="A132" s="29"/>
      <c r="B132" s="18">
        <v>1</v>
      </c>
      <c r="C132" s="14">
        <v>1</v>
      </c>
      <c r="D132" s="210">
        <v>11.9</v>
      </c>
      <c r="E132" s="213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  <c r="BF132" s="214"/>
      <c r="BG132" s="214"/>
      <c r="BH132" s="214"/>
      <c r="BI132" s="214"/>
      <c r="BJ132" s="214"/>
      <c r="BK132" s="214"/>
      <c r="BL132" s="214"/>
      <c r="BM132" s="215">
        <v>1</v>
      </c>
    </row>
    <row r="133" spans="1:65">
      <c r="A133" s="29"/>
      <c r="B133" s="19">
        <v>1</v>
      </c>
      <c r="C133" s="9">
        <v>2</v>
      </c>
      <c r="D133" s="216">
        <v>14.4</v>
      </c>
      <c r="E133" s="213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4"/>
      <c r="BH133" s="214"/>
      <c r="BI133" s="214"/>
      <c r="BJ133" s="214"/>
      <c r="BK133" s="214"/>
      <c r="BL133" s="214"/>
      <c r="BM133" s="215">
        <v>10</v>
      </c>
    </row>
    <row r="134" spans="1:65">
      <c r="A134" s="29"/>
      <c r="B134" s="19">
        <v>1</v>
      </c>
      <c r="C134" s="9">
        <v>3</v>
      </c>
      <c r="D134" s="218">
        <v>51.7</v>
      </c>
      <c r="E134" s="213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4"/>
      <c r="BH134" s="214"/>
      <c r="BI134" s="214"/>
      <c r="BJ134" s="214"/>
      <c r="BK134" s="214"/>
      <c r="BL134" s="214"/>
      <c r="BM134" s="215">
        <v>16</v>
      </c>
    </row>
    <row r="135" spans="1:65">
      <c r="A135" s="29"/>
      <c r="B135" s="19">
        <v>1</v>
      </c>
      <c r="C135" s="9">
        <v>4</v>
      </c>
      <c r="D135" s="216">
        <v>17.8</v>
      </c>
      <c r="E135" s="213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  <c r="BM135" s="215">
        <v>14.6979846801775</v>
      </c>
    </row>
    <row r="136" spans="1:65">
      <c r="A136" s="29"/>
      <c r="B136" s="20" t="s">
        <v>269</v>
      </c>
      <c r="C136" s="12"/>
      <c r="D136" s="220">
        <v>23.95</v>
      </c>
      <c r="E136" s="213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  <c r="BM136" s="215">
        <v>16</v>
      </c>
    </row>
    <row r="137" spans="1:65">
      <c r="A137" s="29"/>
      <c r="B137" s="3" t="s">
        <v>270</v>
      </c>
      <c r="C137" s="28"/>
      <c r="D137" s="216">
        <v>16.100000000000001</v>
      </c>
      <c r="E137" s="213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4"/>
      <c r="BH137" s="214"/>
      <c r="BI137" s="214"/>
      <c r="BJ137" s="214"/>
      <c r="BK137" s="214"/>
      <c r="BL137" s="214"/>
      <c r="BM137" s="219"/>
    </row>
    <row r="138" spans="1:65">
      <c r="A138" s="29"/>
      <c r="B138" s="3" t="s">
        <v>271</v>
      </c>
      <c r="C138" s="28"/>
      <c r="D138" s="216">
        <v>18.65734886490219</v>
      </c>
      <c r="E138" s="213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4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4"/>
      <c r="BH138" s="214"/>
      <c r="BI138" s="214"/>
      <c r="BJ138" s="214"/>
      <c r="BK138" s="214"/>
      <c r="BL138" s="214"/>
      <c r="BM138" s="219"/>
    </row>
    <row r="139" spans="1:65">
      <c r="A139" s="29"/>
      <c r="B139" s="3" t="s">
        <v>86</v>
      </c>
      <c r="C139" s="28"/>
      <c r="D139" s="13">
        <v>0.77901247870155288</v>
      </c>
      <c r="E139" s="14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29"/>
      <c r="B140" s="3" t="s">
        <v>272</v>
      </c>
      <c r="C140" s="28"/>
      <c r="D140" s="13">
        <v>0.62947509615384689</v>
      </c>
      <c r="E140" s="14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29"/>
      <c r="B141" s="45" t="s">
        <v>273</v>
      </c>
      <c r="C141" s="46"/>
      <c r="D141" s="44" t="s">
        <v>274</v>
      </c>
      <c r="E141" s="14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B142" s="30"/>
      <c r="C142" s="20"/>
      <c r="D142" s="20"/>
      <c r="BM142" s="55"/>
    </row>
    <row r="143" spans="1:65" ht="19.5">
      <c r="B143" s="8" t="s">
        <v>620</v>
      </c>
      <c r="BM143" s="27" t="s">
        <v>275</v>
      </c>
    </row>
    <row r="144" spans="1:65" ht="19.5">
      <c r="A144" s="24" t="s">
        <v>341</v>
      </c>
      <c r="B144" s="18" t="s">
        <v>110</v>
      </c>
      <c r="C144" s="15" t="s">
        <v>111</v>
      </c>
      <c r="D144" s="16" t="s">
        <v>336</v>
      </c>
      <c r="E144" s="17" t="s">
        <v>337</v>
      </c>
      <c r="F144" s="14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1</v>
      </c>
    </row>
    <row r="145" spans="1:65">
      <c r="A145" s="29"/>
      <c r="B145" s="19" t="s">
        <v>235</v>
      </c>
      <c r="C145" s="9" t="s">
        <v>235</v>
      </c>
      <c r="D145" s="10" t="s">
        <v>338</v>
      </c>
      <c r="E145" s="11" t="s">
        <v>112</v>
      </c>
      <c r="F145" s="14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 t="s">
        <v>1</v>
      </c>
    </row>
    <row r="146" spans="1:65">
      <c r="A146" s="29"/>
      <c r="B146" s="19"/>
      <c r="C146" s="9"/>
      <c r="D146" s="10" t="s">
        <v>98</v>
      </c>
      <c r="E146" s="11" t="s">
        <v>98</v>
      </c>
      <c r="F146" s="14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7">
        <v>2</v>
      </c>
    </row>
    <row r="147" spans="1:65">
      <c r="A147" s="29"/>
      <c r="B147" s="19"/>
      <c r="C147" s="9"/>
      <c r="D147" s="25"/>
      <c r="E147" s="25"/>
      <c r="F147" s="14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7">
        <v>2</v>
      </c>
    </row>
    <row r="148" spans="1:65">
      <c r="A148" s="29"/>
      <c r="B148" s="18">
        <v>1</v>
      </c>
      <c r="C148" s="14">
        <v>1</v>
      </c>
      <c r="D148" s="21">
        <v>3.6323000000000003</v>
      </c>
      <c r="E148" s="21">
        <v>3.63</v>
      </c>
      <c r="F148" s="14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>
        <v>1</v>
      </c>
    </row>
    <row r="149" spans="1:65">
      <c r="A149" s="29"/>
      <c r="B149" s="19">
        <v>1</v>
      </c>
      <c r="C149" s="9">
        <v>2</v>
      </c>
      <c r="D149" s="11">
        <v>3.6137000000000001</v>
      </c>
      <c r="E149" s="11">
        <v>3.63</v>
      </c>
      <c r="F149" s="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11</v>
      </c>
    </row>
    <row r="150" spans="1:65">
      <c r="A150" s="29"/>
      <c r="B150" s="19">
        <v>1</v>
      </c>
      <c r="C150" s="9">
        <v>3</v>
      </c>
      <c r="D150" s="11">
        <v>3.5954999999999999</v>
      </c>
      <c r="E150" s="11"/>
      <c r="F150" s="14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16</v>
      </c>
    </row>
    <row r="151" spans="1:65">
      <c r="A151" s="29"/>
      <c r="B151" s="19">
        <v>1</v>
      </c>
      <c r="C151" s="9">
        <v>4</v>
      </c>
      <c r="D151" s="11">
        <v>3.6593</v>
      </c>
      <c r="E151" s="11"/>
      <c r="F151" s="14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3.63168333333333</v>
      </c>
    </row>
    <row r="152" spans="1:65">
      <c r="A152" s="29"/>
      <c r="B152" s="19">
        <v>1</v>
      </c>
      <c r="C152" s="9">
        <v>5</v>
      </c>
      <c r="D152" s="11">
        <v>3.6473</v>
      </c>
      <c r="E152" s="11"/>
      <c r="F152" s="14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17</v>
      </c>
    </row>
    <row r="153" spans="1:65">
      <c r="A153" s="29"/>
      <c r="B153" s="19">
        <v>1</v>
      </c>
      <c r="C153" s="9">
        <v>6</v>
      </c>
      <c r="D153" s="11">
        <v>3.6520999999999999</v>
      </c>
      <c r="E153" s="11"/>
      <c r="F153" s="14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A154" s="29"/>
      <c r="B154" s="20" t="s">
        <v>269</v>
      </c>
      <c r="C154" s="12"/>
      <c r="D154" s="22">
        <v>3.6333666666666669</v>
      </c>
      <c r="E154" s="22">
        <v>3.63</v>
      </c>
      <c r="F154" s="14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55"/>
    </row>
    <row r="155" spans="1:65">
      <c r="A155" s="29"/>
      <c r="B155" s="3" t="s">
        <v>270</v>
      </c>
      <c r="C155" s="28"/>
      <c r="D155" s="11">
        <v>3.6398000000000001</v>
      </c>
      <c r="E155" s="11">
        <v>3.63</v>
      </c>
      <c r="F155" s="14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5"/>
    </row>
    <row r="156" spans="1:65">
      <c r="A156" s="29"/>
      <c r="B156" s="3" t="s">
        <v>271</v>
      </c>
      <c r="C156" s="28"/>
      <c r="D156" s="23">
        <v>2.4655276649566637E-2</v>
      </c>
      <c r="E156" s="23">
        <v>0</v>
      </c>
      <c r="F156" s="14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5"/>
    </row>
    <row r="157" spans="1:65">
      <c r="A157" s="29"/>
      <c r="B157" s="3" t="s">
        <v>86</v>
      </c>
      <c r="C157" s="28"/>
      <c r="D157" s="13">
        <v>6.7857937036082151E-3</v>
      </c>
      <c r="E157" s="13">
        <v>0</v>
      </c>
      <c r="F157" s="14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29"/>
      <c r="B158" s="3" t="s">
        <v>272</v>
      </c>
      <c r="C158" s="28"/>
      <c r="D158" s="13">
        <v>4.6351324684246187E-4</v>
      </c>
      <c r="E158" s="13">
        <v>-4.6351324684057449E-4</v>
      </c>
      <c r="F158" s="14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45" t="s">
        <v>273</v>
      </c>
      <c r="C159" s="46"/>
      <c r="D159" s="44">
        <v>0.67</v>
      </c>
      <c r="E159" s="44">
        <v>0.67</v>
      </c>
      <c r="F159" s="14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B160" s="30"/>
      <c r="C160" s="20"/>
      <c r="D160" s="20"/>
      <c r="E160" s="20"/>
      <c r="BM160" s="55"/>
    </row>
    <row r="161" spans="1:65" ht="15">
      <c r="B161" s="8" t="s">
        <v>621</v>
      </c>
      <c r="BM161" s="27" t="s">
        <v>275</v>
      </c>
    </row>
    <row r="162" spans="1:65" ht="15">
      <c r="A162" s="24" t="s">
        <v>107</v>
      </c>
      <c r="B162" s="18" t="s">
        <v>110</v>
      </c>
      <c r="C162" s="15" t="s">
        <v>111</v>
      </c>
      <c r="D162" s="16" t="s">
        <v>336</v>
      </c>
      <c r="E162" s="17" t="s">
        <v>337</v>
      </c>
      <c r="F162" s="14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7">
        <v>1</v>
      </c>
    </row>
    <row r="163" spans="1:65">
      <c r="A163" s="29"/>
      <c r="B163" s="19" t="s">
        <v>235</v>
      </c>
      <c r="C163" s="9" t="s">
        <v>235</v>
      </c>
      <c r="D163" s="10" t="s">
        <v>338</v>
      </c>
      <c r="E163" s="11" t="s">
        <v>112</v>
      </c>
      <c r="F163" s="14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7" t="s">
        <v>1</v>
      </c>
    </row>
    <row r="164" spans="1:65">
      <c r="A164" s="29"/>
      <c r="B164" s="19"/>
      <c r="C164" s="9"/>
      <c r="D164" s="10" t="s">
        <v>98</v>
      </c>
      <c r="E164" s="11" t="s">
        <v>98</v>
      </c>
      <c r="F164" s="14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7">
        <v>3</v>
      </c>
    </row>
    <row r="165" spans="1:65">
      <c r="A165" s="29"/>
      <c r="B165" s="19"/>
      <c r="C165" s="9"/>
      <c r="D165" s="25"/>
      <c r="E165" s="25"/>
      <c r="F165" s="14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7">
        <v>3</v>
      </c>
    </row>
    <row r="166" spans="1:65">
      <c r="A166" s="29"/>
      <c r="B166" s="18">
        <v>1</v>
      </c>
      <c r="C166" s="14">
        <v>1</v>
      </c>
      <c r="D166" s="200">
        <v>0.56089999999999995</v>
      </c>
      <c r="E166" s="200">
        <v>0.54</v>
      </c>
      <c r="F166" s="201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02"/>
      <c r="AI166" s="202"/>
      <c r="AJ166" s="202"/>
      <c r="AK166" s="202"/>
      <c r="AL166" s="202"/>
      <c r="AM166" s="202"/>
      <c r="AN166" s="202"/>
      <c r="AO166" s="202"/>
      <c r="AP166" s="202"/>
      <c r="AQ166" s="202"/>
      <c r="AR166" s="202"/>
      <c r="AS166" s="202"/>
      <c r="AT166" s="202"/>
      <c r="AU166" s="202"/>
      <c r="AV166" s="202"/>
      <c r="AW166" s="202"/>
      <c r="AX166" s="202"/>
      <c r="AY166" s="202"/>
      <c r="AZ166" s="202"/>
      <c r="BA166" s="202"/>
      <c r="BB166" s="202"/>
      <c r="BC166" s="202"/>
      <c r="BD166" s="202"/>
      <c r="BE166" s="202"/>
      <c r="BF166" s="202"/>
      <c r="BG166" s="202"/>
      <c r="BH166" s="202"/>
      <c r="BI166" s="202"/>
      <c r="BJ166" s="202"/>
      <c r="BK166" s="202"/>
      <c r="BL166" s="202"/>
      <c r="BM166" s="203">
        <v>1</v>
      </c>
    </row>
    <row r="167" spans="1:65">
      <c r="A167" s="29"/>
      <c r="B167" s="19">
        <v>1</v>
      </c>
      <c r="C167" s="9">
        <v>2</v>
      </c>
      <c r="D167" s="23">
        <v>0.55789999999999995</v>
      </c>
      <c r="E167" s="23">
        <v>0.54</v>
      </c>
      <c r="F167" s="201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  <c r="AS167" s="202"/>
      <c r="AT167" s="202"/>
      <c r="AU167" s="202"/>
      <c r="AV167" s="202"/>
      <c r="AW167" s="202"/>
      <c r="AX167" s="202"/>
      <c r="AY167" s="202"/>
      <c r="AZ167" s="202"/>
      <c r="BA167" s="202"/>
      <c r="BB167" s="202"/>
      <c r="BC167" s="202"/>
      <c r="BD167" s="202"/>
      <c r="BE167" s="202"/>
      <c r="BF167" s="202"/>
      <c r="BG167" s="202"/>
      <c r="BH167" s="202"/>
      <c r="BI167" s="202"/>
      <c r="BJ167" s="202"/>
      <c r="BK167" s="202"/>
      <c r="BL167" s="202"/>
      <c r="BM167" s="203">
        <v>12</v>
      </c>
    </row>
    <row r="168" spans="1:65">
      <c r="A168" s="29"/>
      <c r="B168" s="19">
        <v>1</v>
      </c>
      <c r="C168" s="9">
        <v>3</v>
      </c>
      <c r="D168" s="23">
        <v>0.55520000000000003</v>
      </c>
      <c r="E168" s="23"/>
      <c r="F168" s="201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202"/>
      <c r="AI168" s="202"/>
      <c r="AJ168" s="202"/>
      <c r="AK168" s="202"/>
      <c r="AL168" s="202"/>
      <c r="AM168" s="202"/>
      <c r="AN168" s="202"/>
      <c r="AO168" s="202"/>
      <c r="AP168" s="202"/>
      <c r="AQ168" s="202"/>
      <c r="AR168" s="202"/>
      <c r="AS168" s="202"/>
      <c r="AT168" s="202"/>
      <c r="AU168" s="202"/>
      <c r="AV168" s="202"/>
      <c r="AW168" s="202"/>
      <c r="AX168" s="202"/>
      <c r="AY168" s="202"/>
      <c r="AZ168" s="202"/>
      <c r="BA168" s="202"/>
      <c r="BB168" s="202"/>
      <c r="BC168" s="202"/>
      <c r="BD168" s="202"/>
      <c r="BE168" s="202"/>
      <c r="BF168" s="202"/>
      <c r="BG168" s="202"/>
      <c r="BH168" s="202"/>
      <c r="BI168" s="202"/>
      <c r="BJ168" s="202"/>
      <c r="BK168" s="202"/>
      <c r="BL168" s="202"/>
      <c r="BM168" s="203">
        <v>16</v>
      </c>
    </row>
    <row r="169" spans="1:65">
      <c r="A169" s="29"/>
      <c r="B169" s="19">
        <v>1</v>
      </c>
      <c r="C169" s="9">
        <v>4</v>
      </c>
      <c r="D169" s="23">
        <v>0.55089999999999995</v>
      </c>
      <c r="E169" s="23"/>
      <c r="F169" s="201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2"/>
      <c r="AT169" s="202"/>
      <c r="AU169" s="202"/>
      <c r="AV169" s="202"/>
      <c r="AW169" s="202"/>
      <c r="AX169" s="202"/>
      <c r="AY169" s="202"/>
      <c r="AZ169" s="202"/>
      <c r="BA169" s="202"/>
      <c r="BB169" s="202"/>
      <c r="BC169" s="202"/>
      <c r="BD169" s="202"/>
      <c r="BE169" s="202"/>
      <c r="BF169" s="202"/>
      <c r="BG169" s="202"/>
      <c r="BH169" s="202"/>
      <c r="BI169" s="202"/>
      <c r="BJ169" s="202"/>
      <c r="BK169" s="202"/>
      <c r="BL169" s="202"/>
      <c r="BM169" s="203">
        <v>0.54808333333333303</v>
      </c>
    </row>
    <row r="170" spans="1:65">
      <c r="A170" s="29"/>
      <c r="B170" s="19">
        <v>1</v>
      </c>
      <c r="C170" s="9">
        <v>5</v>
      </c>
      <c r="D170" s="23">
        <v>0.55030000000000001</v>
      </c>
      <c r="E170" s="23"/>
      <c r="F170" s="201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2"/>
      <c r="AT170" s="202"/>
      <c r="AU170" s="202"/>
      <c r="AV170" s="202"/>
      <c r="AW170" s="202"/>
      <c r="AX170" s="202"/>
      <c r="AY170" s="202"/>
      <c r="AZ170" s="202"/>
      <c r="BA170" s="202"/>
      <c r="BB170" s="202"/>
      <c r="BC170" s="202"/>
      <c r="BD170" s="202"/>
      <c r="BE170" s="202"/>
      <c r="BF170" s="202"/>
      <c r="BG170" s="202"/>
      <c r="BH170" s="202"/>
      <c r="BI170" s="202"/>
      <c r="BJ170" s="202"/>
      <c r="BK170" s="202"/>
      <c r="BL170" s="202"/>
      <c r="BM170" s="203">
        <v>18</v>
      </c>
    </row>
    <row r="171" spans="1:65">
      <c r="A171" s="29"/>
      <c r="B171" s="19">
        <v>1</v>
      </c>
      <c r="C171" s="9">
        <v>6</v>
      </c>
      <c r="D171" s="23">
        <v>0.56179999999999997</v>
      </c>
      <c r="E171" s="23"/>
      <c r="F171" s="201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2"/>
      <c r="AT171" s="202"/>
      <c r="AU171" s="202"/>
      <c r="AV171" s="202"/>
      <c r="AW171" s="202"/>
      <c r="AX171" s="202"/>
      <c r="AY171" s="202"/>
      <c r="AZ171" s="202"/>
      <c r="BA171" s="202"/>
      <c r="BB171" s="202"/>
      <c r="BC171" s="202"/>
      <c r="BD171" s="202"/>
      <c r="BE171" s="202"/>
      <c r="BF171" s="202"/>
      <c r="BG171" s="202"/>
      <c r="BH171" s="202"/>
      <c r="BI171" s="202"/>
      <c r="BJ171" s="202"/>
      <c r="BK171" s="202"/>
      <c r="BL171" s="202"/>
      <c r="BM171" s="56"/>
    </row>
    <row r="172" spans="1:65">
      <c r="A172" s="29"/>
      <c r="B172" s="20" t="s">
        <v>269</v>
      </c>
      <c r="C172" s="12"/>
      <c r="D172" s="206">
        <v>0.55616666666666659</v>
      </c>
      <c r="E172" s="206">
        <v>0.54</v>
      </c>
      <c r="F172" s="201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2"/>
      <c r="AT172" s="202"/>
      <c r="AU172" s="202"/>
      <c r="AV172" s="202"/>
      <c r="AW172" s="202"/>
      <c r="AX172" s="202"/>
      <c r="AY172" s="202"/>
      <c r="AZ172" s="202"/>
      <c r="BA172" s="202"/>
      <c r="BB172" s="202"/>
      <c r="BC172" s="202"/>
      <c r="BD172" s="202"/>
      <c r="BE172" s="202"/>
      <c r="BF172" s="202"/>
      <c r="BG172" s="202"/>
      <c r="BH172" s="202"/>
      <c r="BI172" s="202"/>
      <c r="BJ172" s="202"/>
      <c r="BK172" s="202"/>
      <c r="BL172" s="202"/>
      <c r="BM172" s="56"/>
    </row>
    <row r="173" spans="1:65">
      <c r="A173" s="29"/>
      <c r="B173" s="3" t="s">
        <v>270</v>
      </c>
      <c r="C173" s="28"/>
      <c r="D173" s="23">
        <v>0.55654999999999999</v>
      </c>
      <c r="E173" s="23">
        <v>0.54</v>
      </c>
      <c r="F173" s="201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2"/>
      <c r="AT173" s="202"/>
      <c r="AU173" s="202"/>
      <c r="AV173" s="202"/>
      <c r="AW173" s="202"/>
      <c r="AX173" s="202"/>
      <c r="AY173" s="202"/>
      <c r="AZ173" s="202"/>
      <c r="BA173" s="202"/>
      <c r="BB173" s="202"/>
      <c r="BC173" s="202"/>
      <c r="BD173" s="202"/>
      <c r="BE173" s="202"/>
      <c r="BF173" s="202"/>
      <c r="BG173" s="202"/>
      <c r="BH173" s="202"/>
      <c r="BI173" s="202"/>
      <c r="BJ173" s="202"/>
      <c r="BK173" s="202"/>
      <c r="BL173" s="202"/>
      <c r="BM173" s="56"/>
    </row>
    <row r="174" spans="1:65">
      <c r="A174" s="29"/>
      <c r="B174" s="3" t="s">
        <v>271</v>
      </c>
      <c r="C174" s="28"/>
      <c r="D174" s="23">
        <v>4.9037400692396567E-3</v>
      </c>
      <c r="E174" s="23">
        <v>0</v>
      </c>
      <c r="F174" s="201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2"/>
      <c r="AT174" s="202"/>
      <c r="AU174" s="202"/>
      <c r="AV174" s="202"/>
      <c r="AW174" s="202"/>
      <c r="AX174" s="202"/>
      <c r="AY174" s="202"/>
      <c r="AZ174" s="202"/>
      <c r="BA174" s="202"/>
      <c r="BB174" s="202"/>
      <c r="BC174" s="202"/>
      <c r="BD174" s="202"/>
      <c r="BE174" s="202"/>
      <c r="BF174" s="202"/>
      <c r="BG174" s="202"/>
      <c r="BH174" s="202"/>
      <c r="BI174" s="202"/>
      <c r="BJ174" s="202"/>
      <c r="BK174" s="202"/>
      <c r="BL174" s="202"/>
      <c r="BM174" s="56"/>
    </row>
    <row r="175" spans="1:65">
      <c r="A175" s="29"/>
      <c r="B175" s="3" t="s">
        <v>86</v>
      </c>
      <c r="C175" s="28"/>
      <c r="D175" s="13">
        <v>8.8170333879046877E-3</v>
      </c>
      <c r="E175" s="13">
        <v>0</v>
      </c>
      <c r="F175" s="14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5"/>
    </row>
    <row r="176" spans="1:65">
      <c r="A176" s="29"/>
      <c r="B176" s="3" t="s">
        <v>272</v>
      </c>
      <c r="C176" s="28"/>
      <c r="D176" s="13">
        <v>1.4748365516193296E-2</v>
      </c>
      <c r="E176" s="13">
        <v>-1.4748365516192186E-2</v>
      </c>
      <c r="F176" s="14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5"/>
    </row>
    <row r="177" spans="1:65">
      <c r="A177" s="29"/>
      <c r="B177" s="45" t="s">
        <v>273</v>
      </c>
      <c r="C177" s="46"/>
      <c r="D177" s="44">
        <v>0.67</v>
      </c>
      <c r="E177" s="44">
        <v>0.67</v>
      </c>
      <c r="F177" s="14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B178" s="30"/>
      <c r="C178" s="20"/>
      <c r="D178" s="20"/>
      <c r="E178" s="20"/>
      <c r="BM178" s="55"/>
    </row>
    <row r="179" spans="1:65" ht="15">
      <c r="B179" s="8" t="s">
        <v>622</v>
      </c>
      <c r="BM179" s="27" t="s">
        <v>275</v>
      </c>
    </row>
    <row r="180" spans="1:65" ht="15">
      <c r="A180" s="24" t="s">
        <v>108</v>
      </c>
      <c r="B180" s="18" t="s">
        <v>110</v>
      </c>
      <c r="C180" s="15" t="s">
        <v>111</v>
      </c>
      <c r="D180" s="16" t="s">
        <v>336</v>
      </c>
      <c r="E180" s="17" t="s">
        <v>337</v>
      </c>
      <c r="F180" s="14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27">
        <v>1</v>
      </c>
    </row>
    <row r="181" spans="1:65">
      <c r="A181" s="29"/>
      <c r="B181" s="19" t="s">
        <v>235</v>
      </c>
      <c r="C181" s="9" t="s">
        <v>235</v>
      </c>
      <c r="D181" s="10" t="s">
        <v>338</v>
      </c>
      <c r="E181" s="11" t="s">
        <v>112</v>
      </c>
      <c r="F181" s="14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27" t="s">
        <v>1</v>
      </c>
    </row>
    <row r="182" spans="1:65">
      <c r="A182" s="29"/>
      <c r="B182" s="19"/>
      <c r="C182" s="9"/>
      <c r="D182" s="10" t="s">
        <v>98</v>
      </c>
      <c r="E182" s="11" t="s">
        <v>98</v>
      </c>
      <c r="F182" s="14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7">
        <v>3</v>
      </c>
    </row>
    <row r="183" spans="1:65">
      <c r="A183" s="29"/>
      <c r="B183" s="19"/>
      <c r="C183" s="9"/>
      <c r="D183" s="25"/>
      <c r="E183" s="25"/>
      <c r="F183" s="14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7">
        <v>3</v>
      </c>
    </row>
    <row r="184" spans="1:65">
      <c r="A184" s="29"/>
      <c r="B184" s="18">
        <v>1</v>
      </c>
      <c r="C184" s="14">
        <v>1</v>
      </c>
      <c r="D184" s="200">
        <v>4.1500000000000002E-2</v>
      </c>
      <c r="E184" s="200">
        <v>0.04</v>
      </c>
      <c r="F184" s="201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  <c r="AS184" s="202"/>
      <c r="AT184" s="202"/>
      <c r="AU184" s="202"/>
      <c r="AV184" s="202"/>
      <c r="AW184" s="202"/>
      <c r="AX184" s="202"/>
      <c r="AY184" s="202"/>
      <c r="AZ184" s="202"/>
      <c r="BA184" s="202"/>
      <c r="BB184" s="202"/>
      <c r="BC184" s="202"/>
      <c r="BD184" s="202"/>
      <c r="BE184" s="202"/>
      <c r="BF184" s="202"/>
      <c r="BG184" s="202"/>
      <c r="BH184" s="202"/>
      <c r="BI184" s="202"/>
      <c r="BJ184" s="202"/>
      <c r="BK184" s="202"/>
      <c r="BL184" s="202"/>
      <c r="BM184" s="203">
        <v>1</v>
      </c>
    </row>
    <row r="185" spans="1:65">
      <c r="A185" s="29"/>
      <c r="B185" s="19">
        <v>1</v>
      </c>
      <c r="C185" s="9">
        <v>2</v>
      </c>
      <c r="D185" s="23">
        <v>4.2599999999999999E-2</v>
      </c>
      <c r="E185" s="23">
        <v>0.05</v>
      </c>
      <c r="F185" s="201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02"/>
      <c r="AL185" s="202"/>
      <c r="AM185" s="202"/>
      <c r="AN185" s="202"/>
      <c r="AO185" s="202"/>
      <c r="AP185" s="202"/>
      <c r="AQ185" s="202"/>
      <c r="AR185" s="202"/>
      <c r="AS185" s="202"/>
      <c r="AT185" s="202"/>
      <c r="AU185" s="202"/>
      <c r="AV185" s="202"/>
      <c r="AW185" s="202"/>
      <c r="AX185" s="202"/>
      <c r="AY185" s="202"/>
      <c r="AZ185" s="202"/>
      <c r="BA185" s="202"/>
      <c r="BB185" s="202"/>
      <c r="BC185" s="202"/>
      <c r="BD185" s="202"/>
      <c r="BE185" s="202"/>
      <c r="BF185" s="202"/>
      <c r="BG185" s="202"/>
      <c r="BH185" s="202"/>
      <c r="BI185" s="202"/>
      <c r="BJ185" s="202"/>
      <c r="BK185" s="202"/>
      <c r="BL185" s="202"/>
      <c r="BM185" s="203">
        <v>13</v>
      </c>
    </row>
    <row r="186" spans="1:65">
      <c r="A186" s="29"/>
      <c r="B186" s="19">
        <v>1</v>
      </c>
      <c r="C186" s="9">
        <v>3</v>
      </c>
      <c r="D186" s="23">
        <v>4.1799999999999997E-2</v>
      </c>
      <c r="E186" s="23"/>
      <c r="F186" s="201"/>
      <c r="G186" s="202"/>
      <c r="H186" s="202"/>
      <c r="I186" s="202"/>
      <c r="J186" s="202"/>
      <c r="K186" s="202"/>
      <c r="L186" s="202"/>
      <c r="M186" s="202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2"/>
      <c r="AT186" s="202"/>
      <c r="AU186" s="202"/>
      <c r="AV186" s="202"/>
      <c r="AW186" s="202"/>
      <c r="AX186" s="202"/>
      <c r="AY186" s="202"/>
      <c r="AZ186" s="202"/>
      <c r="BA186" s="202"/>
      <c r="BB186" s="202"/>
      <c r="BC186" s="202"/>
      <c r="BD186" s="202"/>
      <c r="BE186" s="202"/>
      <c r="BF186" s="202"/>
      <c r="BG186" s="202"/>
      <c r="BH186" s="202"/>
      <c r="BI186" s="202"/>
      <c r="BJ186" s="202"/>
      <c r="BK186" s="202"/>
      <c r="BL186" s="202"/>
      <c r="BM186" s="203">
        <v>16</v>
      </c>
    </row>
    <row r="187" spans="1:65">
      <c r="A187" s="29"/>
      <c r="B187" s="19">
        <v>1</v>
      </c>
      <c r="C187" s="9">
        <v>4</v>
      </c>
      <c r="D187" s="23">
        <v>4.5400000000000003E-2</v>
      </c>
      <c r="E187" s="23"/>
      <c r="F187" s="201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2"/>
      <c r="AT187" s="202"/>
      <c r="AU187" s="202"/>
      <c r="AV187" s="202"/>
      <c r="AW187" s="202"/>
      <c r="AX187" s="202"/>
      <c r="AY187" s="202"/>
      <c r="AZ187" s="202"/>
      <c r="BA187" s="202"/>
      <c r="BB187" s="202"/>
      <c r="BC187" s="202"/>
      <c r="BD187" s="202"/>
      <c r="BE187" s="202"/>
      <c r="BF187" s="202"/>
      <c r="BG187" s="202"/>
      <c r="BH187" s="202"/>
      <c r="BI187" s="202"/>
      <c r="BJ187" s="202"/>
      <c r="BK187" s="202"/>
      <c r="BL187" s="202"/>
      <c r="BM187" s="203">
        <v>4.4133333333333302E-2</v>
      </c>
    </row>
    <row r="188" spans="1:65">
      <c r="A188" s="29"/>
      <c r="B188" s="19">
        <v>1</v>
      </c>
      <c r="C188" s="9">
        <v>5</v>
      </c>
      <c r="D188" s="23">
        <v>4.6199999999999998E-2</v>
      </c>
      <c r="E188" s="23"/>
      <c r="F188" s="201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2"/>
      <c r="AT188" s="202"/>
      <c r="AU188" s="202"/>
      <c r="AV188" s="202"/>
      <c r="AW188" s="202"/>
      <c r="AX188" s="202"/>
      <c r="AY188" s="202"/>
      <c r="AZ188" s="202"/>
      <c r="BA188" s="202"/>
      <c r="BB188" s="202"/>
      <c r="BC188" s="202"/>
      <c r="BD188" s="202"/>
      <c r="BE188" s="202"/>
      <c r="BF188" s="202"/>
      <c r="BG188" s="202"/>
      <c r="BH188" s="202"/>
      <c r="BI188" s="202"/>
      <c r="BJ188" s="202"/>
      <c r="BK188" s="202"/>
      <c r="BL188" s="202"/>
      <c r="BM188" s="203">
        <v>19</v>
      </c>
    </row>
    <row r="189" spans="1:65">
      <c r="A189" s="29"/>
      <c r="B189" s="19">
        <v>1</v>
      </c>
      <c r="C189" s="9">
        <v>6</v>
      </c>
      <c r="D189" s="23">
        <v>4.2099999999999999E-2</v>
      </c>
      <c r="E189" s="23"/>
      <c r="F189" s="201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2"/>
      <c r="AT189" s="202"/>
      <c r="AU189" s="202"/>
      <c r="AV189" s="202"/>
      <c r="AW189" s="202"/>
      <c r="AX189" s="202"/>
      <c r="AY189" s="202"/>
      <c r="AZ189" s="202"/>
      <c r="BA189" s="202"/>
      <c r="BB189" s="202"/>
      <c r="BC189" s="202"/>
      <c r="BD189" s="202"/>
      <c r="BE189" s="202"/>
      <c r="BF189" s="202"/>
      <c r="BG189" s="202"/>
      <c r="BH189" s="202"/>
      <c r="BI189" s="202"/>
      <c r="BJ189" s="202"/>
      <c r="BK189" s="202"/>
      <c r="BL189" s="202"/>
      <c r="BM189" s="56"/>
    </row>
    <row r="190" spans="1:65">
      <c r="A190" s="29"/>
      <c r="B190" s="20" t="s">
        <v>269</v>
      </c>
      <c r="C190" s="12"/>
      <c r="D190" s="206">
        <v>4.3266666666666669E-2</v>
      </c>
      <c r="E190" s="206">
        <v>4.4999999999999998E-2</v>
      </c>
      <c r="F190" s="201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2"/>
      <c r="AT190" s="202"/>
      <c r="AU190" s="202"/>
      <c r="AV190" s="202"/>
      <c r="AW190" s="202"/>
      <c r="AX190" s="202"/>
      <c r="AY190" s="202"/>
      <c r="AZ190" s="202"/>
      <c r="BA190" s="202"/>
      <c r="BB190" s="202"/>
      <c r="BC190" s="202"/>
      <c r="BD190" s="202"/>
      <c r="BE190" s="202"/>
      <c r="BF190" s="202"/>
      <c r="BG190" s="202"/>
      <c r="BH190" s="202"/>
      <c r="BI190" s="202"/>
      <c r="BJ190" s="202"/>
      <c r="BK190" s="202"/>
      <c r="BL190" s="202"/>
      <c r="BM190" s="56"/>
    </row>
    <row r="191" spans="1:65">
      <c r="A191" s="29"/>
      <c r="B191" s="3" t="s">
        <v>270</v>
      </c>
      <c r="C191" s="28"/>
      <c r="D191" s="23">
        <v>4.2349999999999999E-2</v>
      </c>
      <c r="E191" s="23">
        <v>4.4999999999999998E-2</v>
      </c>
      <c r="F191" s="201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2"/>
      <c r="AT191" s="202"/>
      <c r="AU191" s="202"/>
      <c r="AV191" s="202"/>
      <c r="AW191" s="202"/>
      <c r="AX191" s="202"/>
      <c r="AY191" s="202"/>
      <c r="AZ191" s="202"/>
      <c r="BA191" s="202"/>
      <c r="BB191" s="202"/>
      <c r="BC191" s="202"/>
      <c r="BD191" s="202"/>
      <c r="BE191" s="202"/>
      <c r="BF191" s="202"/>
      <c r="BG191" s="202"/>
      <c r="BH191" s="202"/>
      <c r="BI191" s="202"/>
      <c r="BJ191" s="202"/>
      <c r="BK191" s="202"/>
      <c r="BL191" s="202"/>
      <c r="BM191" s="56"/>
    </row>
    <row r="192" spans="1:65">
      <c r="A192" s="29"/>
      <c r="B192" s="3" t="s">
        <v>271</v>
      </c>
      <c r="C192" s="28"/>
      <c r="D192" s="23">
        <v>2.0116328359486152E-3</v>
      </c>
      <c r="E192" s="23">
        <v>7.0710678118655152E-3</v>
      </c>
      <c r="F192" s="201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2"/>
      <c r="AT192" s="202"/>
      <c r="AU192" s="202"/>
      <c r="AV192" s="202"/>
      <c r="AW192" s="202"/>
      <c r="AX192" s="202"/>
      <c r="AY192" s="202"/>
      <c r="AZ192" s="202"/>
      <c r="BA192" s="202"/>
      <c r="BB192" s="202"/>
      <c r="BC192" s="202"/>
      <c r="BD192" s="202"/>
      <c r="BE192" s="202"/>
      <c r="BF192" s="202"/>
      <c r="BG192" s="202"/>
      <c r="BH192" s="202"/>
      <c r="BI192" s="202"/>
      <c r="BJ192" s="202"/>
      <c r="BK192" s="202"/>
      <c r="BL192" s="202"/>
      <c r="BM192" s="56"/>
    </row>
    <row r="193" spans="1:65">
      <c r="A193" s="29"/>
      <c r="B193" s="3" t="s">
        <v>86</v>
      </c>
      <c r="C193" s="28"/>
      <c r="D193" s="13">
        <v>4.6493825176008051E-2</v>
      </c>
      <c r="E193" s="13">
        <v>0.15713484026367813</v>
      </c>
      <c r="F193" s="14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29"/>
      <c r="B194" s="3" t="s">
        <v>272</v>
      </c>
      <c r="C194" s="28"/>
      <c r="D194" s="13">
        <v>-1.9637462235648773E-2</v>
      </c>
      <c r="E194" s="13">
        <v>1.9637462235650327E-2</v>
      </c>
      <c r="F194" s="14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45" t="s">
        <v>273</v>
      </c>
      <c r="C195" s="46"/>
      <c r="D195" s="44">
        <v>0.67</v>
      </c>
      <c r="E195" s="44">
        <v>0.67</v>
      </c>
      <c r="F195" s="14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0"/>
      <c r="C196" s="20"/>
      <c r="D196" s="20"/>
      <c r="E196" s="20"/>
      <c r="BM196" s="55"/>
    </row>
    <row r="197" spans="1:65" ht="19.5">
      <c r="B197" s="8" t="s">
        <v>623</v>
      </c>
      <c r="BM197" s="27" t="s">
        <v>275</v>
      </c>
    </row>
    <row r="198" spans="1:65" ht="19.5">
      <c r="A198" s="24" t="s">
        <v>342</v>
      </c>
      <c r="B198" s="18" t="s">
        <v>110</v>
      </c>
      <c r="C198" s="15" t="s">
        <v>111</v>
      </c>
      <c r="D198" s="16" t="s">
        <v>336</v>
      </c>
      <c r="E198" s="17" t="s">
        <v>337</v>
      </c>
      <c r="F198" s="14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7">
        <v>1</v>
      </c>
    </row>
    <row r="199" spans="1:65">
      <c r="A199" s="29"/>
      <c r="B199" s="19" t="s">
        <v>235</v>
      </c>
      <c r="C199" s="9" t="s">
        <v>235</v>
      </c>
      <c r="D199" s="10" t="s">
        <v>338</v>
      </c>
      <c r="E199" s="11" t="s">
        <v>112</v>
      </c>
      <c r="F199" s="14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7" t="s">
        <v>1</v>
      </c>
    </row>
    <row r="200" spans="1:65">
      <c r="A200" s="29"/>
      <c r="B200" s="19"/>
      <c r="C200" s="9"/>
      <c r="D200" s="10" t="s">
        <v>98</v>
      </c>
      <c r="E200" s="11" t="s">
        <v>98</v>
      </c>
      <c r="F200" s="14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7">
        <v>2</v>
      </c>
    </row>
    <row r="201" spans="1:65">
      <c r="A201" s="29"/>
      <c r="B201" s="19"/>
      <c r="C201" s="9"/>
      <c r="D201" s="25"/>
      <c r="E201" s="25"/>
      <c r="F201" s="14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7">
        <v>2</v>
      </c>
    </row>
    <row r="202" spans="1:65">
      <c r="A202" s="29"/>
      <c r="B202" s="18">
        <v>1</v>
      </c>
      <c r="C202" s="14">
        <v>1</v>
      </c>
      <c r="D202" s="21">
        <v>3.6025</v>
      </c>
      <c r="E202" s="21">
        <v>3.52</v>
      </c>
      <c r="F202" s="14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7">
        <v>1</v>
      </c>
    </row>
    <row r="203" spans="1:65">
      <c r="A203" s="29"/>
      <c r="B203" s="19">
        <v>1</v>
      </c>
      <c r="C203" s="9">
        <v>2</v>
      </c>
      <c r="D203" s="11">
        <v>3.5379</v>
      </c>
      <c r="E203" s="11">
        <v>3.54</v>
      </c>
      <c r="F203" s="14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7">
        <v>14</v>
      </c>
    </row>
    <row r="204" spans="1:65">
      <c r="A204" s="29"/>
      <c r="B204" s="19">
        <v>1</v>
      </c>
      <c r="C204" s="9">
        <v>3</v>
      </c>
      <c r="D204" s="11">
        <v>3.5464000000000002</v>
      </c>
      <c r="E204" s="11"/>
      <c r="F204" s="14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>
        <v>16</v>
      </c>
    </row>
    <row r="205" spans="1:65">
      <c r="A205" s="29"/>
      <c r="B205" s="19">
        <v>1</v>
      </c>
      <c r="C205" s="9">
        <v>4</v>
      </c>
      <c r="D205" s="11">
        <v>3.6092</v>
      </c>
      <c r="E205" s="11"/>
      <c r="F205" s="14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3.5559083333333299</v>
      </c>
    </row>
    <row r="206" spans="1:65">
      <c r="A206" s="29"/>
      <c r="B206" s="19">
        <v>1</v>
      </c>
      <c r="C206" s="9">
        <v>5</v>
      </c>
      <c r="D206" s="11">
        <v>3.6013000000000002</v>
      </c>
      <c r="E206" s="11"/>
      <c r="F206" s="14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>
        <v>20</v>
      </c>
    </row>
    <row r="207" spans="1:65">
      <c r="A207" s="29"/>
      <c r="B207" s="19">
        <v>1</v>
      </c>
      <c r="C207" s="9">
        <v>6</v>
      </c>
      <c r="D207" s="11">
        <v>3.5935999999999995</v>
      </c>
      <c r="E207" s="11"/>
      <c r="F207" s="14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29"/>
      <c r="B208" s="20" t="s">
        <v>269</v>
      </c>
      <c r="C208" s="12"/>
      <c r="D208" s="22">
        <v>3.5818166666666666</v>
      </c>
      <c r="E208" s="22">
        <v>3.5300000000000002</v>
      </c>
      <c r="F208" s="14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29"/>
      <c r="B209" s="3" t="s">
        <v>270</v>
      </c>
      <c r="C209" s="28"/>
      <c r="D209" s="11">
        <v>3.5974499999999998</v>
      </c>
      <c r="E209" s="11">
        <v>3.5300000000000002</v>
      </c>
      <c r="F209" s="14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A210" s="29"/>
      <c r="B210" s="3" t="s">
        <v>271</v>
      </c>
      <c r="C210" s="28"/>
      <c r="D210" s="23">
        <v>3.1238144417789309E-2</v>
      </c>
      <c r="E210" s="23">
        <v>1.4142135623730963E-2</v>
      </c>
      <c r="F210" s="14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5"/>
    </row>
    <row r="211" spans="1:65">
      <c r="A211" s="29"/>
      <c r="B211" s="3" t="s">
        <v>86</v>
      </c>
      <c r="C211" s="28"/>
      <c r="D211" s="13">
        <v>8.7213130444390823E-3</v>
      </c>
      <c r="E211" s="13">
        <v>4.0062707149379493E-3</v>
      </c>
      <c r="F211" s="14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5"/>
    </row>
    <row r="212" spans="1:65">
      <c r="A212" s="29"/>
      <c r="B212" s="3" t="s">
        <v>272</v>
      </c>
      <c r="C212" s="28"/>
      <c r="D212" s="13">
        <v>7.2859958426010341E-3</v>
      </c>
      <c r="E212" s="13">
        <v>-7.2859958425989246E-3</v>
      </c>
      <c r="F212" s="14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5"/>
    </row>
    <row r="213" spans="1:65">
      <c r="A213" s="29"/>
      <c r="B213" s="45" t="s">
        <v>273</v>
      </c>
      <c r="C213" s="46"/>
      <c r="D213" s="44">
        <v>0.67</v>
      </c>
      <c r="E213" s="44">
        <v>0.67</v>
      </c>
      <c r="F213" s="14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B214" s="30"/>
      <c r="C214" s="20"/>
      <c r="D214" s="20"/>
      <c r="E214" s="20"/>
      <c r="BM214" s="55"/>
    </row>
    <row r="215" spans="1:65" ht="15">
      <c r="B215" s="8" t="s">
        <v>624</v>
      </c>
      <c r="BM215" s="27" t="s">
        <v>275</v>
      </c>
    </row>
    <row r="216" spans="1:65" ht="15">
      <c r="A216" s="24" t="s">
        <v>34</v>
      </c>
      <c r="B216" s="18" t="s">
        <v>110</v>
      </c>
      <c r="C216" s="15" t="s">
        <v>111</v>
      </c>
      <c r="D216" s="16" t="s">
        <v>336</v>
      </c>
      <c r="E216" s="14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7">
        <v>1</v>
      </c>
    </row>
    <row r="217" spans="1:65">
      <c r="A217" s="29"/>
      <c r="B217" s="19" t="s">
        <v>235</v>
      </c>
      <c r="C217" s="9" t="s">
        <v>235</v>
      </c>
      <c r="D217" s="10" t="s">
        <v>338</v>
      </c>
      <c r="E217" s="14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7" t="s">
        <v>3</v>
      </c>
    </row>
    <row r="218" spans="1:65">
      <c r="A218" s="29"/>
      <c r="B218" s="19"/>
      <c r="C218" s="9"/>
      <c r="D218" s="10" t="s">
        <v>98</v>
      </c>
      <c r="E218" s="14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7">
        <v>1</v>
      </c>
    </row>
    <row r="219" spans="1:65">
      <c r="A219" s="29"/>
      <c r="B219" s="19"/>
      <c r="C219" s="9"/>
      <c r="D219" s="25"/>
      <c r="E219" s="14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7">
        <v>1</v>
      </c>
    </row>
    <row r="220" spans="1:65">
      <c r="A220" s="29"/>
      <c r="B220" s="18">
        <v>1</v>
      </c>
      <c r="C220" s="14">
        <v>1</v>
      </c>
      <c r="D220" s="210">
        <v>3.9</v>
      </c>
      <c r="E220" s="213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  <c r="AL220" s="214"/>
      <c r="AM220" s="214"/>
      <c r="AN220" s="214"/>
      <c r="AO220" s="214"/>
      <c r="AP220" s="214"/>
      <c r="AQ220" s="214"/>
      <c r="AR220" s="214"/>
      <c r="AS220" s="214"/>
      <c r="AT220" s="214"/>
      <c r="AU220" s="214"/>
      <c r="AV220" s="214"/>
      <c r="AW220" s="214"/>
      <c r="AX220" s="214"/>
      <c r="AY220" s="214"/>
      <c r="AZ220" s="214"/>
      <c r="BA220" s="214"/>
      <c r="BB220" s="214"/>
      <c r="BC220" s="214"/>
      <c r="BD220" s="214"/>
      <c r="BE220" s="214"/>
      <c r="BF220" s="214"/>
      <c r="BG220" s="214"/>
      <c r="BH220" s="214"/>
      <c r="BI220" s="214"/>
      <c r="BJ220" s="214"/>
      <c r="BK220" s="214"/>
      <c r="BL220" s="214"/>
      <c r="BM220" s="215">
        <v>1</v>
      </c>
    </row>
    <row r="221" spans="1:65">
      <c r="A221" s="29"/>
      <c r="B221" s="19">
        <v>1</v>
      </c>
      <c r="C221" s="9">
        <v>2</v>
      </c>
      <c r="D221" s="216">
        <v>18.899999999999999</v>
      </c>
      <c r="E221" s="213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  <c r="AK221" s="214"/>
      <c r="AL221" s="214"/>
      <c r="AM221" s="214"/>
      <c r="AN221" s="214"/>
      <c r="AO221" s="214"/>
      <c r="AP221" s="214"/>
      <c r="AQ221" s="214"/>
      <c r="AR221" s="214"/>
      <c r="AS221" s="214"/>
      <c r="AT221" s="214"/>
      <c r="AU221" s="214"/>
      <c r="AV221" s="214"/>
      <c r="AW221" s="214"/>
      <c r="AX221" s="214"/>
      <c r="AY221" s="214"/>
      <c r="AZ221" s="214"/>
      <c r="BA221" s="214"/>
      <c r="BB221" s="214"/>
      <c r="BC221" s="214"/>
      <c r="BD221" s="214"/>
      <c r="BE221" s="214"/>
      <c r="BF221" s="214"/>
      <c r="BG221" s="214"/>
      <c r="BH221" s="214"/>
      <c r="BI221" s="214"/>
      <c r="BJ221" s="214"/>
      <c r="BK221" s="214"/>
      <c r="BL221" s="214"/>
      <c r="BM221" s="215">
        <v>15</v>
      </c>
    </row>
    <row r="222" spans="1:65">
      <c r="A222" s="29"/>
      <c r="B222" s="19">
        <v>1</v>
      </c>
      <c r="C222" s="9">
        <v>3</v>
      </c>
      <c r="D222" s="216">
        <v>9.4</v>
      </c>
      <c r="E222" s="213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  <c r="AK222" s="214"/>
      <c r="AL222" s="214"/>
      <c r="AM222" s="214"/>
      <c r="AN222" s="214"/>
      <c r="AO222" s="214"/>
      <c r="AP222" s="214"/>
      <c r="AQ222" s="214"/>
      <c r="AR222" s="214"/>
      <c r="AS222" s="214"/>
      <c r="AT222" s="214"/>
      <c r="AU222" s="214"/>
      <c r="AV222" s="214"/>
      <c r="AW222" s="214"/>
      <c r="AX222" s="214"/>
      <c r="AY222" s="214"/>
      <c r="AZ222" s="214"/>
      <c r="BA222" s="214"/>
      <c r="BB222" s="214"/>
      <c r="BC222" s="214"/>
      <c r="BD222" s="214"/>
      <c r="BE222" s="214"/>
      <c r="BF222" s="214"/>
      <c r="BG222" s="214"/>
      <c r="BH222" s="214"/>
      <c r="BI222" s="214"/>
      <c r="BJ222" s="214"/>
      <c r="BK222" s="214"/>
      <c r="BL222" s="214"/>
      <c r="BM222" s="215">
        <v>16</v>
      </c>
    </row>
    <row r="223" spans="1:65">
      <c r="A223" s="29"/>
      <c r="B223" s="19">
        <v>1</v>
      </c>
      <c r="C223" s="9">
        <v>4</v>
      </c>
      <c r="D223" s="216">
        <v>3.1</v>
      </c>
      <c r="E223" s="213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  <c r="AK223" s="214"/>
      <c r="AL223" s="214"/>
      <c r="AM223" s="214"/>
      <c r="AN223" s="214"/>
      <c r="AO223" s="214"/>
      <c r="AP223" s="214"/>
      <c r="AQ223" s="214"/>
      <c r="AR223" s="214"/>
      <c r="AS223" s="214"/>
      <c r="AT223" s="214"/>
      <c r="AU223" s="214"/>
      <c r="AV223" s="214"/>
      <c r="AW223" s="214"/>
      <c r="AX223" s="214"/>
      <c r="AY223" s="214"/>
      <c r="AZ223" s="214"/>
      <c r="BA223" s="214"/>
      <c r="BB223" s="214"/>
      <c r="BC223" s="214"/>
      <c r="BD223" s="214"/>
      <c r="BE223" s="214"/>
      <c r="BF223" s="214"/>
      <c r="BG223" s="214"/>
      <c r="BH223" s="214"/>
      <c r="BI223" s="214"/>
      <c r="BJ223" s="214"/>
      <c r="BK223" s="214"/>
      <c r="BL223" s="214"/>
      <c r="BM223" s="215">
        <v>11.525867714472801</v>
      </c>
    </row>
    <row r="224" spans="1:65">
      <c r="A224" s="29"/>
      <c r="B224" s="19">
        <v>1</v>
      </c>
      <c r="C224" s="9">
        <v>5</v>
      </c>
      <c r="D224" s="216">
        <v>22.8</v>
      </c>
      <c r="E224" s="213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  <c r="AL224" s="214"/>
      <c r="AM224" s="214"/>
      <c r="AN224" s="214"/>
      <c r="AO224" s="214"/>
      <c r="AP224" s="214"/>
      <c r="AQ224" s="214"/>
      <c r="AR224" s="214"/>
      <c r="AS224" s="214"/>
      <c r="AT224" s="214"/>
      <c r="AU224" s="214"/>
      <c r="AV224" s="214"/>
      <c r="AW224" s="214"/>
      <c r="AX224" s="214"/>
      <c r="AY224" s="214"/>
      <c r="AZ224" s="214"/>
      <c r="BA224" s="214"/>
      <c r="BB224" s="214"/>
      <c r="BC224" s="214"/>
      <c r="BD224" s="214"/>
      <c r="BE224" s="214"/>
      <c r="BF224" s="214"/>
      <c r="BG224" s="214"/>
      <c r="BH224" s="214"/>
      <c r="BI224" s="214"/>
      <c r="BJ224" s="214"/>
      <c r="BK224" s="214"/>
      <c r="BL224" s="214"/>
      <c r="BM224" s="215">
        <v>21</v>
      </c>
    </row>
    <row r="225" spans="1:65">
      <c r="A225" s="29"/>
      <c r="B225" s="19">
        <v>1</v>
      </c>
      <c r="C225" s="9">
        <v>6</v>
      </c>
      <c r="D225" s="216">
        <v>11</v>
      </c>
      <c r="E225" s="213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  <c r="AK225" s="214"/>
      <c r="AL225" s="214"/>
      <c r="AM225" s="214"/>
      <c r="AN225" s="214"/>
      <c r="AO225" s="214"/>
      <c r="AP225" s="214"/>
      <c r="AQ225" s="214"/>
      <c r="AR225" s="214"/>
      <c r="AS225" s="214"/>
      <c r="AT225" s="214"/>
      <c r="AU225" s="214"/>
      <c r="AV225" s="214"/>
      <c r="AW225" s="214"/>
      <c r="AX225" s="214"/>
      <c r="AY225" s="214"/>
      <c r="AZ225" s="214"/>
      <c r="BA225" s="214"/>
      <c r="BB225" s="214"/>
      <c r="BC225" s="214"/>
      <c r="BD225" s="214"/>
      <c r="BE225" s="214"/>
      <c r="BF225" s="214"/>
      <c r="BG225" s="214"/>
      <c r="BH225" s="214"/>
      <c r="BI225" s="214"/>
      <c r="BJ225" s="214"/>
      <c r="BK225" s="214"/>
      <c r="BL225" s="214"/>
      <c r="BM225" s="219"/>
    </row>
    <row r="226" spans="1:65">
      <c r="A226" s="29"/>
      <c r="B226" s="20" t="s">
        <v>269</v>
      </c>
      <c r="C226" s="12"/>
      <c r="D226" s="220">
        <v>11.516666666666666</v>
      </c>
      <c r="E226" s="213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4"/>
      <c r="AR226" s="214"/>
      <c r="AS226" s="214"/>
      <c r="AT226" s="214"/>
      <c r="AU226" s="214"/>
      <c r="AV226" s="214"/>
      <c r="AW226" s="214"/>
      <c r="AX226" s="214"/>
      <c r="AY226" s="214"/>
      <c r="AZ226" s="214"/>
      <c r="BA226" s="214"/>
      <c r="BB226" s="214"/>
      <c r="BC226" s="214"/>
      <c r="BD226" s="214"/>
      <c r="BE226" s="214"/>
      <c r="BF226" s="214"/>
      <c r="BG226" s="214"/>
      <c r="BH226" s="214"/>
      <c r="BI226" s="214"/>
      <c r="BJ226" s="214"/>
      <c r="BK226" s="214"/>
      <c r="BL226" s="214"/>
      <c r="BM226" s="219"/>
    </row>
    <row r="227" spans="1:65">
      <c r="A227" s="29"/>
      <c r="B227" s="3" t="s">
        <v>270</v>
      </c>
      <c r="C227" s="28"/>
      <c r="D227" s="216">
        <v>10.199999999999999</v>
      </c>
      <c r="E227" s="213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4"/>
      <c r="AT227" s="214"/>
      <c r="AU227" s="214"/>
      <c r="AV227" s="214"/>
      <c r="AW227" s="214"/>
      <c r="AX227" s="214"/>
      <c r="AY227" s="214"/>
      <c r="AZ227" s="214"/>
      <c r="BA227" s="214"/>
      <c r="BB227" s="214"/>
      <c r="BC227" s="214"/>
      <c r="BD227" s="214"/>
      <c r="BE227" s="214"/>
      <c r="BF227" s="214"/>
      <c r="BG227" s="214"/>
      <c r="BH227" s="214"/>
      <c r="BI227" s="214"/>
      <c r="BJ227" s="214"/>
      <c r="BK227" s="214"/>
      <c r="BL227" s="214"/>
      <c r="BM227" s="219"/>
    </row>
    <row r="228" spans="1:65">
      <c r="A228" s="29"/>
      <c r="B228" s="3" t="s">
        <v>271</v>
      </c>
      <c r="C228" s="28"/>
      <c r="D228" s="216">
        <v>7.9426485926715076</v>
      </c>
      <c r="E228" s="213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4"/>
      <c r="AT228" s="214"/>
      <c r="AU228" s="214"/>
      <c r="AV228" s="214"/>
      <c r="AW228" s="214"/>
      <c r="AX228" s="214"/>
      <c r="AY228" s="214"/>
      <c r="AZ228" s="214"/>
      <c r="BA228" s="214"/>
      <c r="BB228" s="214"/>
      <c r="BC228" s="214"/>
      <c r="BD228" s="214"/>
      <c r="BE228" s="214"/>
      <c r="BF228" s="214"/>
      <c r="BG228" s="214"/>
      <c r="BH228" s="214"/>
      <c r="BI228" s="214"/>
      <c r="BJ228" s="214"/>
      <c r="BK228" s="214"/>
      <c r="BL228" s="214"/>
      <c r="BM228" s="219"/>
    </row>
    <row r="229" spans="1:65">
      <c r="A229" s="29"/>
      <c r="B229" s="3" t="s">
        <v>86</v>
      </c>
      <c r="C229" s="28"/>
      <c r="D229" s="13">
        <v>0.68966557968204123</v>
      </c>
      <c r="E229" s="14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29"/>
      <c r="B230" s="3" t="s">
        <v>272</v>
      </c>
      <c r="C230" s="28"/>
      <c r="D230" s="13">
        <v>-7.9829545454368489E-4</v>
      </c>
      <c r="E230" s="14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29"/>
      <c r="B231" s="45" t="s">
        <v>273</v>
      </c>
      <c r="C231" s="46"/>
      <c r="D231" s="44" t="s">
        <v>274</v>
      </c>
      <c r="E231" s="14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B232" s="30"/>
      <c r="C232" s="20"/>
      <c r="D232" s="20"/>
      <c r="BM232" s="55"/>
    </row>
    <row r="233" spans="1:65" ht="19.5">
      <c r="B233" s="8" t="s">
        <v>625</v>
      </c>
      <c r="BM233" s="27" t="s">
        <v>275</v>
      </c>
    </row>
    <row r="234" spans="1:65" ht="19.5">
      <c r="A234" s="24" t="s">
        <v>343</v>
      </c>
      <c r="B234" s="18" t="s">
        <v>110</v>
      </c>
      <c r="C234" s="15" t="s">
        <v>111</v>
      </c>
      <c r="D234" s="16" t="s">
        <v>336</v>
      </c>
      <c r="E234" s="17" t="s">
        <v>337</v>
      </c>
      <c r="F234" s="14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7">
        <v>1</v>
      </c>
    </row>
    <row r="235" spans="1:65">
      <c r="A235" s="29"/>
      <c r="B235" s="19" t="s">
        <v>235</v>
      </c>
      <c r="C235" s="9" t="s">
        <v>235</v>
      </c>
      <c r="D235" s="10" t="s">
        <v>338</v>
      </c>
      <c r="E235" s="11" t="s">
        <v>112</v>
      </c>
      <c r="F235" s="14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27" t="s">
        <v>1</v>
      </c>
    </row>
    <row r="236" spans="1:65">
      <c r="A236" s="29"/>
      <c r="B236" s="19"/>
      <c r="C236" s="9"/>
      <c r="D236" s="10" t="s">
        <v>98</v>
      </c>
      <c r="E236" s="11" t="s">
        <v>98</v>
      </c>
      <c r="F236" s="14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7">
        <v>3</v>
      </c>
    </row>
    <row r="237" spans="1:65">
      <c r="A237" s="29"/>
      <c r="B237" s="19"/>
      <c r="C237" s="9"/>
      <c r="D237" s="25"/>
      <c r="E237" s="25"/>
      <c r="F237" s="14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7">
        <v>3</v>
      </c>
    </row>
    <row r="238" spans="1:65">
      <c r="A238" s="29"/>
      <c r="B238" s="18">
        <v>1</v>
      </c>
      <c r="C238" s="14">
        <v>1</v>
      </c>
      <c r="D238" s="200">
        <v>7.6700000000000004E-2</v>
      </c>
      <c r="E238" s="200">
        <v>8.5999999999999993E-2</v>
      </c>
      <c r="F238" s="201"/>
      <c r="G238" s="202"/>
      <c r="H238" s="202"/>
      <c r="I238" s="202"/>
      <c r="J238" s="202"/>
      <c r="K238" s="202"/>
      <c r="L238" s="202"/>
      <c r="M238" s="202"/>
      <c r="N238" s="202"/>
      <c r="O238" s="202"/>
      <c r="P238" s="202"/>
      <c r="Q238" s="202"/>
      <c r="R238" s="202"/>
      <c r="S238" s="202"/>
      <c r="T238" s="202"/>
      <c r="U238" s="202"/>
      <c r="V238" s="202"/>
      <c r="W238" s="202"/>
      <c r="X238" s="202"/>
      <c r="Y238" s="202"/>
      <c r="Z238" s="202"/>
      <c r="AA238" s="202"/>
      <c r="AB238" s="202"/>
      <c r="AC238" s="202"/>
      <c r="AD238" s="202"/>
      <c r="AE238" s="202"/>
      <c r="AF238" s="202"/>
      <c r="AG238" s="202"/>
      <c r="AH238" s="202"/>
      <c r="AI238" s="202"/>
      <c r="AJ238" s="202"/>
      <c r="AK238" s="202"/>
      <c r="AL238" s="202"/>
      <c r="AM238" s="202"/>
      <c r="AN238" s="202"/>
      <c r="AO238" s="202"/>
      <c r="AP238" s="202"/>
      <c r="AQ238" s="202"/>
      <c r="AR238" s="202"/>
      <c r="AS238" s="202"/>
      <c r="AT238" s="202"/>
      <c r="AU238" s="202"/>
      <c r="AV238" s="202"/>
      <c r="AW238" s="202"/>
      <c r="AX238" s="202"/>
      <c r="AY238" s="202"/>
      <c r="AZ238" s="202"/>
      <c r="BA238" s="202"/>
      <c r="BB238" s="202"/>
      <c r="BC238" s="202"/>
      <c r="BD238" s="202"/>
      <c r="BE238" s="202"/>
      <c r="BF238" s="202"/>
      <c r="BG238" s="202"/>
      <c r="BH238" s="202"/>
      <c r="BI238" s="202"/>
      <c r="BJ238" s="202"/>
      <c r="BK238" s="202"/>
      <c r="BL238" s="202"/>
      <c r="BM238" s="203">
        <v>1</v>
      </c>
    </row>
    <row r="239" spans="1:65">
      <c r="A239" s="29"/>
      <c r="B239" s="19">
        <v>1</v>
      </c>
      <c r="C239" s="9">
        <v>2</v>
      </c>
      <c r="D239" s="23">
        <v>7.4999999999999997E-2</v>
      </c>
      <c r="E239" s="23">
        <v>8.5999999999999993E-2</v>
      </c>
      <c r="F239" s="201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202"/>
      <c r="AB239" s="202"/>
      <c r="AC239" s="202"/>
      <c r="AD239" s="202"/>
      <c r="AE239" s="202"/>
      <c r="AF239" s="202"/>
      <c r="AG239" s="202"/>
      <c r="AH239" s="202"/>
      <c r="AI239" s="202"/>
      <c r="AJ239" s="202"/>
      <c r="AK239" s="202"/>
      <c r="AL239" s="202"/>
      <c r="AM239" s="202"/>
      <c r="AN239" s="202"/>
      <c r="AO239" s="202"/>
      <c r="AP239" s="202"/>
      <c r="AQ239" s="202"/>
      <c r="AR239" s="202"/>
      <c r="AS239" s="202"/>
      <c r="AT239" s="202"/>
      <c r="AU239" s="202"/>
      <c r="AV239" s="202"/>
      <c r="AW239" s="202"/>
      <c r="AX239" s="202"/>
      <c r="AY239" s="202"/>
      <c r="AZ239" s="202"/>
      <c r="BA239" s="202"/>
      <c r="BB239" s="202"/>
      <c r="BC239" s="202"/>
      <c r="BD239" s="202"/>
      <c r="BE239" s="202"/>
      <c r="BF239" s="202"/>
      <c r="BG239" s="202"/>
      <c r="BH239" s="202"/>
      <c r="BI239" s="202"/>
      <c r="BJ239" s="202"/>
      <c r="BK239" s="202"/>
      <c r="BL239" s="202"/>
      <c r="BM239" s="203">
        <v>16</v>
      </c>
    </row>
    <row r="240" spans="1:65">
      <c r="A240" s="29"/>
      <c r="B240" s="19">
        <v>1</v>
      </c>
      <c r="C240" s="9">
        <v>3</v>
      </c>
      <c r="D240" s="23">
        <v>7.9000000000000001E-2</v>
      </c>
      <c r="E240" s="23"/>
      <c r="F240" s="201"/>
      <c r="G240" s="202"/>
      <c r="H240" s="202"/>
      <c r="I240" s="202"/>
      <c r="J240" s="202"/>
      <c r="K240" s="202"/>
      <c r="L240" s="202"/>
      <c r="M240" s="202"/>
      <c r="N240" s="202"/>
      <c r="O240" s="202"/>
      <c r="P240" s="202"/>
      <c r="Q240" s="202"/>
      <c r="R240" s="202"/>
      <c r="S240" s="202"/>
      <c r="T240" s="202"/>
      <c r="U240" s="202"/>
      <c r="V240" s="202"/>
      <c r="W240" s="202"/>
      <c r="X240" s="202"/>
      <c r="Y240" s="202"/>
      <c r="Z240" s="202"/>
      <c r="AA240" s="202"/>
      <c r="AB240" s="202"/>
      <c r="AC240" s="202"/>
      <c r="AD240" s="202"/>
      <c r="AE240" s="202"/>
      <c r="AF240" s="202"/>
      <c r="AG240" s="202"/>
      <c r="AH240" s="202"/>
      <c r="AI240" s="202"/>
      <c r="AJ240" s="202"/>
      <c r="AK240" s="202"/>
      <c r="AL240" s="202"/>
      <c r="AM240" s="202"/>
      <c r="AN240" s="202"/>
      <c r="AO240" s="202"/>
      <c r="AP240" s="202"/>
      <c r="AQ240" s="202"/>
      <c r="AR240" s="202"/>
      <c r="AS240" s="202"/>
      <c r="AT240" s="202"/>
      <c r="AU240" s="202"/>
      <c r="AV240" s="202"/>
      <c r="AW240" s="202"/>
      <c r="AX240" s="202"/>
      <c r="AY240" s="202"/>
      <c r="AZ240" s="202"/>
      <c r="BA240" s="202"/>
      <c r="BB240" s="202"/>
      <c r="BC240" s="202"/>
      <c r="BD240" s="202"/>
      <c r="BE240" s="202"/>
      <c r="BF240" s="202"/>
      <c r="BG240" s="202"/>
      <c r="BH240" s="202"/>
      <c r="BI240" s="202"/>
      <c r="BJ240" s="202"/>
      <c r="BK240" s="202"/>
      <c r="BL240" s="202"/>
      <c r="BM240" s="203">
        <v>16</v>
      </c>
    </row>
    <row r="241" spans="1:65">
      <c r="A241" s="29"/>
      <c r="B241" s="19">
        <v>1</v>
      </c>
      <c r="C241" s="9">
        <v>4</v>
      </c>
      <c r="D241" s="23">
        <v>8.0100000000000005E-2</v>
      </c>
      <c r="E241" s="23"/>
      <c r="F241" s="201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202"/>
      <c r="AA241" s="202"/>
      <c r="AB241" s="202"/>
      <c r="AC241" s="202"/>
      <c r="AD241" s="202"/>
      <c r="AE241" s="202"/>
      <c r="AF241" s="202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  <c r="AS241" s="202"/>
      <c r="AT241" s="202"/>
      <c r="AU241" s="202"/>
      <c r="AV241" s="202"/>
      <c r="AW241" s="202"/>
      <c r="AX241" s="202"/>
      <c r="AY241" s="202"/>
      <c r="AZ241" s="202"/>
      <c r="BA241" s="202"/>
      <c r="BB241" s="202"/>
      <c r="BC241" s="202"/>
      <c r="BD241" s="202"/>
      <c r="BE241" s="202"/>
      <c r="BF241" s="202"/>
      <c r="BG241" s="202"/>
      <c r="BH241" s="202"/>
      <c r="BI241" s="202"/>
      <c r="BJ241" s="202"/>
      <c r="BK241" s="202"/>
      <c r="BL241" s="202"/>
      <c r="BM241" s="203">
        <v>8.1891666666666696E-2</v>
      </c>
    </row>
    <row r="242" spans="1:65">
      <c r="A242" s="29"/>
      <c r="B242" s="19">
        <v>1</v>
      </c>
      <c r="C242" s="9">
        <v>5</v>
      </c>
      <c r="D242" s="23">
        <v>7.8700000000000006E-2</v>
      </c>
      <c r="E242" s="23"/>
      <c r="F242" s="201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  <c r="AS242" s="202"/>
      <c r="AT242" s="202"/>
      <c r="AU242" s="202"/>
      <c r="AV242" s="202"/>
      <c r="AW242" s="202"/>
      <c r="AX242" s="202"/>
      <c r="AY242" s="202"/>
      <c r="AZ242" s="202"/>
      <c r="BA242" s="202"/>
      <c r="BB242" s="202"/>
      <c r="BC242" s="202"/>
      <c r="BD242" s="202"/>
      <c r="BE242" s="202"/>
      <c r="BF242" s="202"/>
      <c r="BG242" s="202"/>
      <c r="BH242" s="202"/>
      <c r="BI242" s="202"/>
      <c r="BJ242" s="202"/>
      <c r="BK242" s="202"/>
      <c r="BL242" s="202"/>
      <c r="BM242" s="203">
        <v>22</v>
      </c>
    </row>
    <row r="243" spans="1:65">
      <c r="A243" s="29"/>
      <c r="B243" s="19">
        <v>1</v>
      </c>
      <c r="C243" s="9">
        <v>6</v>
      </c>
      <c r="D243" s="23">
        <v>7.7200000000000005E-2</v>
      </c>
      <c r="E243" s="23"/>
      <c r="F243" s="201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2"/>
      <c r="AT243" s="202"/>
      <c r="AU243" s="202"/>
      <c r="AV243" s="202"/>
      <c r="AW243" s="202"/>
      <c r="AX243" s="202"/>
      <c r="AY243" s="202"/>
      <c r="AZ243" s="202"/>
      <c r="BA243" s="202"/>
      <c r="BB243" s="202"/>
      <c r="BC243" s="202"/>
      <c r="BD243" s="202"/>
      <c r="BE243" s="202"/>
      <c r="BF243" s="202"/>
      <c r="BG243" s="202"/>
      <c r="BH243" s="202"/>
      <c r="BI243" s="202"/>
      <c r="BJ243" s="202"/>
      <c r="BK243" s="202"/>
      <c r="BL243" s="202"/>
      <c r="BM243" s="56"/>
    </row>
    <row r="244" spans="1:65">
      <c r="A244" s="29"/>
      <c r="B244" s="20" t="s">
        <v>269</v>
      </c>
      <c r="C244" s="12"/>
      <c r="D244" s="206">
        <v>7.7783333333333329E-2</v>
      </c>
      <c r="E244" s="206">
        <v>8.5999999999999993E-2</v>
      </c>
      <c r="F244" s="201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2"/>
      <c r="AT244" s="202"/>
      <c r="AU244" s="202"/>
      <c r="AV244" s="202"/>
      <c r="AW244" s="202"/>
      <c r="AX244" s="202"/>
      <c r="AY244" s="202"/>
      <c r="AZ244" s="202"/>
      <c r="BA244" s="202"/>
      <c r="BB244" s="202"/>
      <c r="BC244" s="202"/>
      <c r="BD244" s="202"/>
      <c r="BE244" s="202"/>
      <c r="BF244" s="202"/>
      <c r="BG244" s="202"/>
      <c r="BH244" s="202"/>
      <c r="BI244" s="202"/>
      <c r="BJ244" s="202"/>
      <c r="BK244" s="202"/>
      <c r="BL244" s="202"/>
      <c r="BM244" s="56"/>
    </row>
    <row r="245" spans="1:65">
      <c r="A245" s="29"/>
      <c r="B245" s="3" t="s">
        <v>270</v>
      </c>
      <c r="C245" s="28"/>
      <c r="D245" s="23">
        <v>7.7950000000000005E-2</v>
      </c>
      <c r="E245" s="23">
        <v>8.5999999999999993E-2</v>
      </c>
      <c r="F245" s="201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2"/>
      <c r="AT245" s="202"/>
      <c r="AU245" s="202"/>
      <c r="AV245" s="202"/>
      <c r="AW245" s="202"/>
      <c r="AX245" s="202"/>
      <c r="AY245" s="202"/>
      <c r="AZ245" s="202"/>
      <c r="BA245" s="202"/>
      <c r="BB245" s="202"/>
      <c r="BC245" s="202"/>
      <c r="BD245" s="202"/>
      <c r="BE245" s="202"/>
      <c r="BF245" s="202"/>
      <c r="BG245" s="202"/>
      <c r="BH245" s="202"/>
      <c r="BI245" s="202"/>
      <c r="BJ245" s="202"/>
      <c r="BK245" s="202"/>
      <c r="BL245" s="202"/>
      <c r="BM245" s="56"/>
    </row>
    <row r="246" spans="1:65">
      <c r="A246" s="29"/>
      <c r="B246" s="3" t="s">
        <v>271</v>
      </c>
      <c r="C246" s="28"/>
      <c r="D246" s="23">
        <v>1.8411047408191292E-3</v>
      </c>
      <c r="E246" s="23">
        <v>0</v>
      </c>
      <c r="F246" s="201"/>
      <c r="G246" s="202"/>
      <c r="H246" s="202"/>
      <c r="I246" s="202"/>
      <c r="J246" s="202"/>
      <c r="K246" s="202"/>
      <c r="L246" s="202"/>
      <c r="M246" s="202"/>
      <c r="N246" s="202"/>
      <c r="O246" s="202"/>
      <c r="P246" s="202"/>
      <c r="Q246" s="202"/>
      <c r="R246" s="202"/>
      <c r="S246" s="202"/>
      <c r="T246" s="202"/>
      <c r="U246" s="202"/>
      <c r="V246" s="202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2"/>
      <c r="AT246" s="202"/>
      <c r="AU246" s="202"/>
      <c r="AV246" s="202"/>
      <c r="AW246" s="202"/>
      <c r="AX246" s="202"/>
      <c r="AY246" s="202"/>
      <c r="AZ246" s="202"/>
      <c r="BA246" s="202"/>
      <c r="BB246" s="202"/>
      <c r="BC246" s="202"/>
      <c r="BD246" s="202"/>
      <c r="BE246" s="202"/>
      <c r="BF246" s="202"/>
      <c r="BG246" s="202"/>
      <c r="BH246" s="202"/>
      <c r="BI246" s="202"/>
      <c r="BJ246" s="202"/>
      <c r="BK246" s="202"/>
      <c r="BL246" s="202"/>
      <c r="BM246" s="56"/>
    </row>
    <row r="247" spans="1:65">
      <c r="A247" s="29"/>
      <c r="B247" s="3" t="s">
        <v>86</v>
      </c>
      <c r="C247" s="28"/>
      <c r="D247" s="13">
        <v>2.3669655977961807E-2</v>
      </c>
      <c r="E247" s="13">
        <v>0</v>
      </c>
      <c r="F247" s="14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5"/>
    </row>
    <row r="248" spans="1:65">
      <c r="A248" s="29"/>
      <c r="B248" s="3" t="s">
        <v>272</v>
      </c>
      <c r="C248" s="28"/>
      <c r="D248" s="13">
        <v>-5.0167904752213666E-2</v>
      </c>
      <c r="E248" s="13">
        <v>5.0167904752212777E-2</v>
      </c>
      <c r="F248" s="14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5"/>
    </row>
    <row r="249" spans="1:65">
      <c r="A249" s="29"/>
      <c r="B249" s="45" t="s">
        <v>273</v>
      </c>
      <c r="C249" s="46"/>
      <c r="D249" s="44">
        <v>0.67</v>
      </c>
      <c r="E249" s="44">
        <v>0.67</v>
      </c>
      <c r="F249" s="1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B250" s="30"/>
      <c r="C250" s="20"/>
      <c r="D250" s="20"/>
      <c r="E250" s="20"/>
      <c r="BM250" s="55"/>
    </row>
    <row r="251" spans="1:65" ht="15">
      <c r="B251" s="8" t="s">
        <v>626</v>
      </c>
      <c r="BM251" s="27" t="s">
        <v>275</v>
      </c>
    </row>
    <row r="252" spans="1:65" ht="15">
      <c r="A252" s="24" t="s">
        <v>37</v>
      </c>
      <c r="B252" s="18" t="s">
        <v>110</v>
      </c>
      <c r="C252" s="15" t="s">
        <v>111</v>
      </c>
      <c r="D252" s="16" t="s">
        <v>336</v>
      </c>
      <c r="E252" s="14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27">
        <v>1</v>
      </c>
    </row>
    <row r="253" spans="1:65">
      <c r="A253" s="29"/>
      <c r="B253" s="19" t="s">
        <v>235</v>
      </c>
      <c r="C253" s="9" t="s">
        <v>235</v>
      </c>
      <c r="D253" s="10" t="s">
        <v>338</v>
      </c>
      <c r="E253" s="14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27" t="s">
        <v>3</v>
      </c>
    </row>
    <row r="254" spans="1:65">
      <c r="A254" s="29"/>
      <c r="B254" s="19"/>
      <c r="C254" s="9"/>
      <c r="D254" s="10" t="s">
        <v>98</v>
      </c>
      <c r="E254" s="14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7">
        <v>0</v>
      </c>
    </row>
    <row r="255" spans="1:65">
      <c r="A255" s="29"/>
      <c r="B255" s="19"/>
      <c r="C255" s="9"/>
      <c r="D255" s="25"/>
      <c r="E255" s="14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7">
        <v>0</v>
      </c>
    </row>
    <row r="256" spans="1:65">
      <c r="A256" s="29"/>
      <c r="B256" s="18">
        <v>1</v>
      </c>
      <c r="C256" s="14">
        <v>1</v>
      </c>
      <c r="D256" s="221">
        <v>54.999999999999993</v>
      </c>
      <c r="E256" s="223"/>
      <c r="F256" s="224"/>
      <c r="G256" s="224"/>
      <c r="H256" s="224"/>
      <c r="I256" s="224"/>
      <c r="J256" s="224"/>
      <c r="K256" s="224"/>
      <c r="L256" s="224"/>
      <c r="M256" s="224"/>
      <c r="N256" s="224"/>
      <c r="O256" s="224"/>
      <c r="P256" s="224"/>
      <c r="Q256" s="224"/>
      <c r="R256" s="224"/>
      <c r="S256" s="224"/>
      <c r="T256" s="224"/>
      <c r="U256" s="224"/>
      <c r="V256" s="224"/>
      <c r="W256" s="224"/>
      <c r="X256" s="224"/>
      <c r="Y256" s="224"/>
      <c r="Z256" s="224"/>
      <c r="AA256" s="224"/>
      <c r="AB256" s="224"/>
      <c r="AC256" s="224"/>
      <c r="AD256" s="224"/>
      <c r="AE256" s="224"/>
      <c r="AF256" s="224"/>
      <c r="AG256" s="224"/>
      <c r="AH256" s="224"/>
      <c r="AI256" s="224"/>
      <c r="AJ256" s="224"/>
      <c r="AK256" s="224"/>
      <c r="AL256" s="224"/>
      <c r="AM256" s="224"/>
      <c r="AN256" s="224"/>
      <c r="AO256" s="224"/>
      <c r="AP256" s="224"/>
      <c r="AQ256" s="224"/>
      <c r="AR256" s="224"/>
      <c r="AS256" s="224"/>
      <c r="AT256" s="224"/>
      <c r="AU256" s="224"/>
      <c r="AV256" s="224"/>
      <c r="AW256" s="224"/>
      <c r="AX256" s="224"/>
      <c r="AY256" s="224"/>
      <c r="AZ256" s="224"/>
      <c r="BA256" s="224"/>
      <c r="BB256" s="224"/>
      <c r="BC256" s="224"/>
      <c r="BD256" s="224"/>
      <c r="BE256" s="224"/>
      <c r="BF256" s="224"/>
      <c r="BG256" s="224"/>
      <c r="BH256" s="224"/>
      <c r="BI256" s="224"/>
      <c r="BJ256" s="224"/>
      <c r="BK256" s="224"/>
      <c r="BL256" s="224"/>
      <c r="BM256" s="225">
        <v>1</v>
      </c>
    </row>
    <row r="257" spans="1:65">
      <c r="A257" s="29"/>
      <c r="B257" s="19">
        <v>1</v>
      </c>
      <c r="C257" s="9">
        <v>2</v>
      </c>
      <c r="D257" s="226">
        <v>83</v>
      </c>
      <c r="E257" s="223"/>
      <c r="F257" s="224"/>
      <c r="G257" s="224"/>
      <c r="H257" s="224"/>
      <c r="I257" s="224"/>
      <c r="J257" s="224"/>
      <c r="K257" s="224"/>
      <c r="L257" s="224"/>
      <c r="M257" s="224"/>
      <c r="N257" s="224"/>
      <c r="O257" s="224"/>
      <c r="P257" s="224"/>
      <c r="Q257" s="224"/>
      <c r="R257" s="224"/>
      <c r="S257" s="224"/>
      <c r="T257" s="224"/>
      <c r="U257" s="224"/>
      <c r="V257" s="224"/>
      <c r="W257" s="224"/>
      <c r="X257" s="224"/>
      <c r="Y257" s="224"/>
      <c r="Z257" s="224"/>
      <c r="AA257" s="224"/>
      <c r="AB257" s="224"/>
      <c r="AC257" s="224"/>
      <c r="AD257" s="224"/>
      <c r="AE257" s="224"/>
      <c r="AF257" s="224"/>
      <c r="AG257" s="224"/>
      <c r="AH257" s="224"/>
      <c r="AI257" s="224"/>
      <c r="AJ257" s="224"/>
      <c r="AK257" s="224"/>
      <c r="AL257" s="224"/>
      <c r="AM257" s="224"/>
      <c r="AN257" s="224"/>
      <c r="AO257" s="224"/>
      <c r="AP257" s="224"/>
      <c r="AQ257" s="224"/>
      <c r="AR257" s="224"/>
      <c r="AS257" s="224"/>
      <c r="AT257" s="224"/>
      <c r="AU257" s="224"/>
      <c r="AV257" s="224"/>
      <c r="AW257" s="224"/>
      <c r="AX257" s="224"/>
      <c r="AY257" s="224"/>
      <c r="AZ257" s="224"/>
      <c r="BA257" s="224"/>
      <c r="BB257" s="224"/>
      <c r="BC257" s="224"/>
      <c r="BD257" s="224"/>
      <c r="BE257" s="224"/>
      <c r="BF257" s="224"/>
      <c r="BG257" s="224"/>
      <c r="BH257" s="224"/>
      <c r="BI257" s="224"/>
      <c r="BJ257" s="224"/>
      <c r="BK257" s="224"/>
      <c r="BL257" s="224"/>
      <c r="BM257" s="225">
        <v>32</v>
      </c>
    </row>
    <row r="258" spans="1:65">
      <c r="A258" s="29"/>
      <c r="B258" s="19">
        <v>1</v>
      </c>
      <c r="C258" s="9">
        <v>3</v>
      </c>
      <c r="D258" s="226">
        <v>99.000000000000014</v>
      </c>
      <c r="E258" s="223"/>
      <c r="F258" s="224"/>
      <c r="G258" s="224"/>
      <c r="H258" s="224"/>
      <c r="I258" s="224"/>
      <c r="J258" s="224"/>
      <c r="K258" s="224"/>
      <c r="L258" s="224"/>
      <c r="M258" s="224"/>
      <c r="N258" s="224"/>
      <c r="O258" s="224"/>
      <c r="P258" s="224"/>
      <c r="Q258" s="224"/>
      <c r="R258" s="224"/>
      <c r="S258" s="224"/>
      <c r="T258" s="224"/>
      <c r="U258" s="224"/>
      <c r="V258" s="224"/>
      <c r="W258" s="224"/>
      <c r="X258" s="224"/>
      <c r="Y258" s="224"/>
      <c r="Z258" s="224"/>
      <c r="AA258" s="224"/>
      <c r="AB258" s="224"/>
      <c r="AC258" s="224"/>
      <c r="AD258" s="224"/>
      <c r="AE258" s="224"/>
      <c r="AF258" s="224"/>
      <c r="AG258" s="224"/>
      <c r="AH258" s="224"/>
      <c r="AI258" s="224"/>
      <c r="AJ258" s="224"/>
      <c r="AK258" s="224"/>
      <c r="AL258" s="224"/>
      <c r="AM258" s="224"/>
      <c r="AN258" s="224"/>
      <c r="AO258" s="224"/>
      <c r="AP258" s="224"/>
      <c r="AQ258" s="224"/>
      <c r="AR258" s="224"/>
      <c r="AS258" s="224"/>
      <c r="AT258" s="224"/>
      <c r="AU258" s="224"/>
      <c r="AV258" s="224"/>
      <c r="AW258" s="224"/>
      <c r="AX258" s="224"/>
      <c r="AY258" s="224"/>
      <c r="AZ258" s="224"/>
      <c r="BA258" s="224"/>
      <c r="BB258" s="224"/>
      <c r="BC258" s="224"/>
      <c r="BD258" s="224"/>
      <c r="BE258" s="224"/>
      <c r="BF258" s="224"/>
      <c r="BG258" s="224"/>
      <c r="BH258" s="224"/>
      <c r="BI258" s="224"/>
      <c r="BJ258" s="224"/>
      <c r="BK258" s="224"/>
      <c r="BL258" s="224"/>
      <c r="BM258" s="225">
        <v>16</v>
      </c>
    </row>
    <row r="259" spans="1:65">
      <c r="A259" s="29"/>
      <c r="B259" s="19">
        <v>1</v>
      </c>
      <c r="C259" s="9">
        <v>4</v>
      </c>
      <c r="D259" s="226">
        <v>127</v>
      </c>
      <c r="E259" s="223"/>
      <c r="F259" s="224"/>
      <c r="G259" s="224"/>
      <c r="H259" s="224"/>
      <c r="I259" s="224"/>
      <c r="J259" s="224"/>
      <c r="K259" s="224"/>
      <c r="L259" s="224"/>
      <c r="M259" s="224"/>
      <c r="N259" s="224"/>
      <c r="O259" s="224"/>
      <c r="P259" s="224"/>
      <c r="Q259" s="224"/>
      <c r="R259" s="224"/>
      <c r="S259" s="224"/>
      <c r="T259" s="224"/>
      <c r="U259" s="224"/>
      <c r="V259" s="224"/>
      <c r="W259" s="224"/>
      <c r="X259" s="224"/>
      <c r="Y259" s="224"/>
      <c r="Z259" s="224"/>
      <c r="AA259" s="224"/>
      <c r="AB259" s="224"/>
      <c r="AC259" s="224"/>
      <c r="AD259" s="224"/>
      <c r="AE259" s="224"/>
      <c r="AF259" s="224"/>
      <c r="AG259" s="224"/>
      <c r="AH259" s="224"/>
      <c r="AI259" s="224"/>
      <c r="AJ259" s="224"/>
      <c r="AK259" s="224"/>
      <c r="AL259" s="224"/>
      <c r="AM259" s="224"/>
      <c r="AN259" s="224"/>
      <c r="AO259" s="224"/>
      <c r="AP259" s="224"/>
      <c r="AQ259" s="224"/>
      <c r="AR259" s="224"/>
      <c r="AS259" s="224"/>
      <c r="AT259" s="224"/>
      <c r="AU259" s="224"/>
      <c r="AV259" s="224"/>
      <c r="AW259" s="224"/>
      <c r="AX259" s="224"/>
      <c r="AY259" s="224"/>
      <c r="AZ259" s="224"/>
      <c r="BA259" s="224"/>
      <c r="BB259" s="224"/>
      <c r="BC259" s="224"/>
      <c r="BD259" s="224"/>
      <c r="BE259" s="224"/>
      <c r="BF259" s="224"/>
      <c r="BG259" s="224"/>
      <c r="BH259" s="224"/>
      <c r="BI259" s="224"/>
      <c r="BJ259" s="224"/>
      <c r="BK259" s="224"/>
      <c r="BL259" s="224"/>
      <c r="BM259" s="225">
        <v>106.666666666667</v>
      </c>
    </row>
    <row r="260" spans="1:65">
      <c r="A260" s="29"/>
      <c r="B260" s="19">
        <v>1</v>
      </c>
      <c r="C260" s="9">
        <v>5</v>
      </c>
      <c r="D260" s="226">
        <v>112</v>
      </c>
      <c r="E260" s="223"/>
      <c r="F260" s="224"/>
      <c r="G260" s="224"/>
      <c r="H260" s="224"/>
      <c r="I260" s="224"/>
      <c r="J260" s="224"/>
      <c r="K260" s="224"/>
      <c r="L260" s="224"/>
      <c r="M260" s="224"/>
      <c r="N260" s="224"/>
      <c r="O260" s="224"/>
      <c r="P260" s="224"/>
      <c r="Q260" s="224"/>
      <c r="R260" s="224"/>
      <c r="S260" s="224"/>
      <c r="T260" s="224"/>
      <c r="U260" s="224"/>
      <c r="V260" s="224"/>
      <c r="W260" s="224"/>
      <c r="X260" s="224"/>
      <c r="Y260" s="224"/>
      <c r="Z260" s="224"/>
      <c r="AA260" s="224"/>
      <c r="AB260" s="224"/>
      <c r="AC260" s="224"/>
      <c r="AD260" s="224"/>
      <c r="AE260" s="224"/>
      <c r="AF260" s="224"/>
      <c r="AG260" s="224"/>
      <c r="AH260" s="224"/>
      <c r="AI260" s="224"/>
      <c r="AJ260" s="224"/>
      <c r="AK260" s="224"/>
      <c r="AL260" s="224"/>
      <c r="AM260" s="224"/>
      <c r="AN260" s="224"/>
      <c r="AO260" s="224"/>
      <c r="AP260" s="224"/>
      <c r="AQ260" s="224"/>
      <c r="AR260" s="224"/>
      <c r="AS260" s="224"/>
      <c r="AT260" s="224"/>
      <c r="AU260" s="224"/>
      <c r="AV260" s="224"/>
      <c r="AW260" s="224"/>
      <c r="AX260" s="224"/>
      <c r="AY260" s="224"/>
      <c r="AZ260" s="224"/>
      <c r="BA260" s="224"/>
      <c r="BB260" s="224"/>
      <c r="BC260" s="224"/>
      <c r="BD260" s="224"/>
      <c r="BE260" s="224"/>
      <c r="BF260" s="224"/>
      <c r="BG260" s="224"/>
      <c r="BH260" s="224"/>
      <c r="BI260" s="224"/>
      <c r="BJ260" s="224"/>
      <c r="BK260" s="224"/>
      <c r="BL260" s="224"/>
      <c r="BM260" s="225">
        <v>16</v>
      </c>
    </row>
    <row r="261" spans="1:65">
      <c r="A261" s="29"/>
      <c r="B261" s="19">
        <v>1</v>
      </c>
      <c r="C261" s="9">
        <v>6</v>
      </c>
      <c r="D261" s="226">
        <v>164</v>
      </c>
      <c r="E261" s="223"/>
      <c r="F261" s="224"/>
      <c r="G261" s="224"/>
      <c r="H261" s="224"/>
      <c r="I261" s="224"/>
      <c r="J261" s="224"/>
      <c r="K261" s="224"/>
      <c r="L261" s="224"/>
      <c r="M261" s="224"/>
      <c r="N261" s="224"/>
      <c r="O261" s="224"/>
      <c r="P261" s="224"/>
      <c r="Q261" s="224"/>
      <c r="R261" s="224"/>
      <c r="S261" s="224"/>
      <c r="T261" s="224"/>
      <c r="U261" s="224"/>
      <c r="V261" s="224"/>
      <c r="W261" s="224"/>
      <c r="X261" s="224"/>
      <c r="Y261" s="224"/>
      <c r="Z261" s="224"/>
      <c r="AA261" s="224"/>
      <c r="AB261" s="224"/>
      <c r="AC261" s="224"/>
      <c r="AD261" s="224"/>
      <c r="AE261" s="224"/>
      <c r="AF261" s="224"/>
      <c r="AG261" s="224"/>
      <c r="AH261" s="224"/>
      <c r="AI261" s="224"/>
      <c r="AJ261" s="224"/>
      <c r="AK261" s="224"/>
      <c r="AL261" s="224"/>
      <c r="AM261" s="224"/>
      <c r="AN261" s="224"/>
      <c r="AO261" s="224"/>
      <c r="AP261" s="224"/>
      <c r="AQ261" s="224"/>
      <c r="AR261" s="224"/>
      <c r="AS261" s="224"/>
      <c r="AT261" s="224"/>
      <c r="AU261" s="224"/>
      <c r="AV261" s="224"/>
      <c r="AW261" s="224"/>
      <c r="AX261" s="224"/>
      <c r="AY261" s="224"/>
      <c r="AZ261" s="224"/>
      <c r="BA261" s="224"/>
      <c r="BB261" s="224"/>
      <c r="BC261" s="224"/>
      <c r="BD261" s="224"/>
      <c r="BE261" s="224"/>
      <c r="BF261" s="224"/>
      <c r="BG261" s="224"/>
      <c r="BH261" s="224"/>
      <c r="BI261" s="224"/>
      <c r="BJ261" s="224"/>
      <c r="BK261" s="224"/>
      <c r="BL261" s="224"/>
      <c r="BM261" s="229"/>
    </row>
    <row r="262" spans="1:65">
      <c r="A262" s="29"/>
      <c r="B262" s="20" t="s">
        <v>269</v>
      </c>
      <c r="C262" s="12"/>
      <c r="D262" s="230">
        <v>106.66666666666667</v>
      </c>
      <c r="E262" s="223"/>
      <c r="F262" s="224"/>
      <c r="G262" s="224"/>
      <c r="H262" s="224"/>
      <c r="I262" s="224"/>
      <c r="J262" s="224"/>
      <c r="K262" s="224"/>
      <c r="L262" s="224"/>
      <c r="M262" s="224"/>
      <c r="N262" s="224"/>
      <c r="O262" s="224"/>
      <c r="P262" s="224"/>
      <c r="Q262" s="224"/>
      <c r="R262" s="224"/>
      <c r="S262" s="224"/>
      <c r="T262" s="224"/>
      <c r="U262" s="224"/>
      <c r="V262" s="224"/>
      <c r="W262" s="224"/>
      <c r="X262" s="224"/>
      <c r="Y262" s="224"/>
      <c r="Z262" s="224"/>
      <c r="AA262" s="224"/>
      <c r="AB262" s="224"/>
      <c r="AC262" s="224"/>
      <c r="AD262" s="224"/>
      <c r="AE262" s="224"/>
      <c r="AF262" s="224"/>
      <c r="AG262" s="224"/>
      <c r="AH262" s="224"/>
      <c r="AI262" s="224"/>
      <c r="AJ262" s="224"/>
      <c r="AK262" s="224"/>
      <c r="AL262" s="224"/>
      <c r="AM262" s="224"/>
      <c r="AN262" s="224"/>
      <c r="AO262" s="224"/>
      <c r="AP262" s="224"/>
      <c r="AQ262" s="224"/>
      <c r="AR262" s="224"/>
      <c r="AS262" s="224"/>
      <c r="AT262" s="224"/>
      <c r="AU262" s="224"/>
      <c r="AV262" s="224"/>
      <c r="AW262" s="224"/>
      <c r="AX262" s="224"/>
      <c r="AY262" s="224"/>
      <c r="AZ262" s="224"/>
      <c r="BA262" s="224"/>
      <c r="BB262" s="224"/>
      <c r="BC262" s="224"/>
      <c r="BD262" s="224"/>
      <c r="BE262" s="224"/>
      <c r="BF262" s="224"/>
      <c r="BG262" s="224"/>
      <c r="BH262" s="224"/>
      <c r="BI262" s="224"/>
      <c r="BJ262" s="224"/>
      <c r="BK262" s="224"/>
      <c r="BL262" s="224"/>
      <c r="BM262" s="229"/>
    </row>
    <row r="263" spans="1:65">
      <c r="A263" s="29"/>
      <c r="B263" s="3" t="s">
        <v>270</v>
      </c>
      <c r="C263" s="28"/>
      <c r="D263" s="226">
        <v>105.5</v>
      </c>
      <c r="E263" s="223"/>
      <c r="F263" s="224"/>
      <c r="G263" s="224"/>
      <c r="H263" s="224"/>
      <c r="I263" s="224"/>
      <c r="J263" s="224"/>
      <c r="K263" s="224"/>
      <c r="L263" s="224"/>
      <c r="M263" s="224"/>
      <c r="N263" s="224"/>
      <c r="O263" s="224"/>
      <c r="P263" s="224"/>
      <c r="Q263" s="224"/>
      <c r="R263" s="224"/>
      <c r="S263" s="224"/>
      <c r="T263" s="224"/>
      <c r="U263" s="224"/>
      <c r="V263" s="224"/>
      <c r="W263" s="224"/>
      <c r="X263" s="224"/>
      <c r="Y263" s="224"/>
      <c r="Z263" s="224"/>
      <c r="AA263" s="224"/>
      <c r="AB263" s="224"/>
      <c r="AC263" s="224"/>
      <c r="AD263" s="224"/>
      <c r="AE263" s="224"/>
      <c r="AF263" s="224"/>
      <c r="AG263" s="224"/>
      <c r="AH263" s="224"/>
      <c r="AI263" s="224"/>
      <c r="AJ263" s="224"/>
      <c r="AK263" s="224"/>
      <c r="AL263" s="224"/>
      <c r="AM263" s="224"/>
      <c r="AN263" s="224"/>
      <c r="AO263" s="224"/>
      <c r="AP263" s="224"/>
      <c r="AQ263" s="224"/>
      <c r="AR263" s="224"/>
      <c r="AS263" s="224"/>
      <c r="AT263" s="224"/>
      <c r="AU263" s="224"/>
      <c r="AV263" s="224"/>
      <c r="AW263" s="224"/>
      <c r="AX263" s="224"/>
      <c r="AY263" s="224"/>
      <c r="AZ263" s="224"/>
      <c r="BA263" s="224"/>
      <c r="BB263" s="224"/>
      <c r="BC263" s="224"/>
      <c r="BD263" s="224"/>
      <c r="BE263" s="224"/>
      <c r="BF263" s="224"/>
      <c r="BG263" s="224"/>
      <c r="BH263" s="224"/>
      <c r="BI263" s="224"/>
      <c r="BJ263" s="224"/>
      <c r="BK263" s="224"/>
      <c r="BL263" s="224"/>
      <c r="BM263" s="229"/>
    </row>
    <row r="264" spans="1:65">
      <c r="A264" s="29"/>
      <c r="B264" s="3" t="s">
        <v>271</v>
      </c>
      <c r="C264" s="28"/>
      <c r="D264" s="226">
        <v>37.462870507566102</v>
      </c>
      <c r="E264" s="223"/>
      <c r="F264" s="224"/>
      <c r="G264" s="224"/>
      <c r="H264" s="224"/>
      <c r="I264" s="224"/>
      <c r="J264" s="224"/>
      <c r="K264" s="224"/>
      <c r="L264" s="224"/>
      <c r="M264" s="224"/>
      <c r="N264" s="224"/>
      <c r="O264" s="224"/>
      <c r="P264" s="224"/>
      <c r="Q264" s="224"/>
      <c r="R264" s="224"/>
      <c r="S264" s="224"/>
      <c r="T264" s="224"/>
      <c r="U264" s="224"/>
      <c r="V264" s="224"/>
      <c r="W264" s="224"/>
      <c r="X264" s="224"/>
      <c r="Y264" s="224"/>
      <c r="Z264" s="224"/>
      <c r="AA264" s="224"/>
      <c r="AB264" s="224"/>
      <c r="AC264" s="224"/>
      <c r="AD264" s="224"/>
      <c r="AE264" s="224"/>
      <c r="AF264" s="224"/>
      <c r="AG264" s="224"/>
      <c r="AH264" s="224"/>
      <c r="AI264" s="224"/>
      <c r="AJ264" s="224"/>
      <c r="AK264" s="224"/>
      <c r="AL264" s="224"/>
      <c r="AM264" s="224"/>
      <c r="AN264" s="224"/>
      <c r="AO264" s="224"/>
      <c r="AP264" s="224"/>
      <c r="AQ264" s="224"/>
      <c r="AR264" s="224"/>
      <c r="AS264" s="224"/>
      <c r="AT264" s="224"/>
      <c r="AU264" s="224"/>
      <c r="AV264" s="224"/>
      <c r="AW264" s="224"/>
      <c r="AX264" s="224"/>
      <c r="AY264" s="224"/>
      <c r="AZ264" s="224"/>
      <c r="BA264" s="224"/>
      <c r="BB264" s="224"/>
      <c r="BC264" s="224"/>
      <c r="BD264" s="224"/>
      <c r="BE264" s="224"/>
      <c r="BF264" s="224"/>
      <c r="BG264" s="224"/>
      <c r="BH264" s="224"/>
      <c r="BI264" s="224"/>
      <c r="BJ264" s="224"/>
      <c r="BK264" s="224"/>
      <c r="BL264" s="224"/>
      <c r="BM264" s="229"/>
    </row>
    <row r="265" spans="1:65">
      <c r="A265" s="29"/>
      <c r="B265" s="3" t="s">
        <v>86</v>
      </c>
      <c r="C265" s="28"/>
      <c r="D265" s="13">
        <v>0.3512144110084322</v>
      </c>
      <c r="E265" s="14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29"/>
      <c r="B266" s="3" t="s">
        <v>272</v>
      </c>
      <c r="C266" s="28"/>
      <c r="D266" s="13">
        <v>-3.1086244689504383E-15</v>
      </c>
      <c r="E266" s="14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29"/>
      <c r="B267" s="45" t="s">
        <v>273</v>
      </c>
      <c r="C267" s="46"/>
      <c r="D267" s="44" t="s">
        <v>274</v>
      </c>
      <c r="E267" s="14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B268" s="30"/>
      <c r="C268" s="20"/>
      <c r="D268" s="20"/>
      <c r="BM268" s="55"/>
    </row>
    <row r="269" spans="1:65" ht="19.5">
      <c r="B269" s="8" t="s">
        <v>627</v>
      </c>
      <c r="BM269" s="27" t="s">
        <v>275</v>
      </c>
    </row>
    <row r="270" spans="1:65" ht="19.5">
      <c r="A270" s="24" t="s">
        <v>344</v>
      </c>
      <c r="B270" s="18" t="s">
        <v>110</v>
      </c>
      <c r="C270" s="15" t="s">
        <v>111</v>
      </c>
      <c r="D270" s="16" t="s">
        <v>336</v>
      </c>
      <c r="E270" s="17" t="s">
        <v>337</v>
      </c>
      <c r="F270" s="14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7">
        <v>1</v>
      </c>
    </row>
    <row r="271" spans="1:65">
      <c r="A271" s="29"/>
      <c r="B271" s="19" t="s">
        <v>235</v>
      </c>
      <c r="C271" s="9" t="s">
        <v>235</v>
      </c>
      <c r="D271" s="10" t="s">
        <v>338</v>
      </c>
      <c r="E271" s="11" t="s">
        <v>112</v>
      </c>
      <c r="F271" s="14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7" t="s">
        <v>1</v>
      </c>
    </row>
    <row r="272" spans="1:65">
      <c r="A272" s="29"/>
      <c r="B272" s="19"/>
      <c r="C272" s="9"/>
      <c r="D272" s="10" t="s">
        <v>98</v>
      </c>
      <c r="E272" s="11" t="s">
        <v>98</v>
      </c>
      <c r="F272" s="14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7">
        <v>2</v>
      </c>
    </row>
    <row r="273" spans="1:65">
      <c r="A273" s="29"/>
      <c r="B273" s="19"/>
      <c r="C273" s="9"/>
      <c r="D273" s="25"/>
      <c r="E273" s="25"/>
      <c r="F273" s="14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7">
        <v>2</v>
      </c>
    </row>
    <row r="274" spans="1:65">
      <c r="A274" s="29"/>
      <c r="B274" s="18">
        <v>1</v>
      </c>
      <c r="C274" s="14">
        <v>1</v>
      </c>
      <c r="D274" s="21">
        <v>68.440799999999996</v>
      </c>
      <c r="E274" s="21">
        <v>67.23</v>
      </c>
      <c r="F274" s="14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7">
        <v>1</v>
      </c>
    </row>
    <row r="275" spans="1:65">
      <c r="A275" s="29"/>
      <c r="B275" s="19">
        <v>1</v>
      </c>
      <c r="C275" s="9">
        <v>2</v>
      </c>
      <c r="D275" s="11">
        <v>67.680000000000007</v>
      </c>
      <c r="E275" s="11">
        <v>67.209999999999994</v>
      </c>
      <c r="F275" s="14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7">
        <v>11</v>
      </c>
    </row>
    <row r="276" spans="1:65">
      <c r="A276" s="29"/>
      <c r="B276" s="19">
        <v>1</v>
      </c>
      <c r="C276" s="9">
        <v>3</v>
      </c>
      <c r="D276" s="11">
        <v>68.005600000000001</v>
      </c>
      <c r="E276" s="11"/>
      <c r="F276" s="14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>
        <v>16</v>
      </c>
    </row>
    <row r="277" spans="1:65">
      <c r="A277" s="29"/>
      <c r="B277" s="19">
        <v>1</v>
      </c>
      <c r="C277" s="9">
        <v>4</v>
      </c>
      <c r="D277" s="11">
        <v>68.625699999999995</v>
      </c>
      <c r="E277" s="11"/>
      <c r="F277" s="14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7">
        <v>67.800108333333299</v>
      </c>
    </row>
    <row r="278" spans="1:65">
      <c r="A278" s="29"/>
      <c r="B278" s="19">
        <v>1</v>
      </c>
      <c r="C278" s="9">
        <v>5</v>
      </c>
      <c r="D278" s="11">
        <v>68.993300000000005</v>
      </c>
      <c r="E278" s="11"/>
      <c r="F278" s="14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17</v>
      </c>
    </row>
    <row r="279" spans="1:65">
      <c r="A279" s="29"/>
      <c r="B279" s="19">
        <v>1</v>
      </c>
      <c r="C279" s="9">
        <v>6</v>
      </c>
      <c r="D279" s="11">
        <v>68.535899999999998</v>
      </c>
      <c r="E279" s="11"/>
      <c r="F279" s="14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A280" s="29"/>
      <c r="B280" s="20" t="s">
        <v>269</v>
      </c>
      <c r="C280" s="12"/>
      <c r="D280" s="22">
        <v>68.380216666666669</v>
      </c>
      <c r="E280" s="22">
        <v>67.22</v>
      </c>
      <c r="F280" s="14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55"/>
    </row>
    <row r="281" spans="1:65">
      <c r="A281" s="29"/>
      <c r="B281" s="3" t="s">
        <v>270</v>
      </c>
      <c r="C281" s="28"/>
      <c r="D281" s="11">
        <v>68.488349999999997</v>
      </c>
      <c r="E281" s="11">
        <v>67.22</v>
      </c>
      <c r="F281" s="14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5"/>
    </row>
    <row r="282" spans="1:65">
      <c r="A282" s="29"/>
      <c r="B282" s="3" t="s">
        <v>271</v>
      </c>
      <c r="C282" s="28"/>
      <c r="D282" s="23">
        <v>0.46790638130577472</v>
      </c>
      <c r="E282" s="23">
        <v>1.4142135623738184E-2</v>
      </c>
      <c r="F282" s="14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5"/>
    </row>
    <row r="283" spans="1:65">
      <c r="A283" s="29"/>
      <c r="B283" s="3" t="s">
        <v>86</v>
      </c>
      <c r="C283" s="28"/>
      <c r="D283" s="13">
        <v>6.8427156875895834E-3</v>
      </c>
      <c r="E283" s="13">
        <v>2.1038583195088047E-4</v>
      </c>
      <c r="F283" s="14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29"/>
      <c r="B284" s="3" t="s">
        <v>272</v>
      </c>
      <c r="C284" s="28"/>
      <c r="D284" s="13">
        <v>8.5561564368203946E-3</v>
      </c>
      <c r="E284" s="13">
        <v>-8.5561564368193954E-3</v>
      </c>
      <c r="F284" s="14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29"/>
      <c r="B285" s="45" t="s">
        <v>273</v>
      </c>
      <c r="C285" s="46"/>
      <c r="D285" s="44">
        <v>0.67</v>
      </c>
      <c r="E285" s="44">
        <v>0.67</v>
      </c>
      <c r="F285" s="14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B286" s="30"/>
      <c r="C286" s="20"/>
      <c r="D286" s="20"/>
      <c r="E286" s="20"/>
      <c r="BM286" s="55"/>
    </row>
    <row r="287" spans="1:65" ht="15">
      <c r="B287" s="8" t="s">
        <v>628</v>
      </c>
      <c r="BM287" s="27" t="s">
        <v>275</v>
      </c>
    </row>
    <row r="288" spans="1:65" ht="15">
      <c r="A288" s="24" t="s">
        <v>15</v>
      </c>
      <c r="B288" s="18" t="s">
        <v>110</v>
      </c>
      <c r="C288" s="15" t="s">
        <v>111</v>
      </c>
      <c r="D288" s="16" t="s">
        <v>336</v>
      </c>
      <c r="E288" s="14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7">
        <v>1</v>
      </c>
    </row>
    <row r="289" spans="1:65">
      <c r="A289" s="29"/>
      <c r="B289" s="19" t="s">
        <v>235</v>
      </c>
      <c r="C289" s="9" t="s">
        <v>235</v>
      </c>
      <c r="D289" s="10" t="s">
        <v>338</v>
      </c>
      <c r="E289" s="14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7" t="s">
        <v>3</v>
      </c>
    </row>
    <row r="290" spans="1:65">
      <c r="A290" s="29"/>
      <c r="B290" s="19"/>
      <c r="C290" s="9"/>
      <c r="D290" s="10" t="s">
        <v>98</v>
      </c>
      <c r="E290" s="14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7">
        <v>2</v>
      </c>
    </row>
    <row r="291" spans="1:65">
      <c r="A291" s="29"/>
      <c r="B291" s="19"/>
      <c r="C291" s="9"/>
      <c r="D291" s="25"/>
      <c r="E291" s="14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7">
        <v>2</v>
      </c>
    </row>
    <row r="292" spans="1:65">
      <c r="A292" s="29"/>
      <c r="B292" s="18">
        <v>1</v>
      </c>
      <c r="C292" s="14">
        <v>1</v>
      </c>
      <c r="D292" s="21">
        <v>10.199999999999999</v>
      </c>
      <c r="E292" s="14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7">
        <v>1</v>
      </c>
    </row>
    <row r="293" spans="1:65">
      <c r="A293" s="29"/>
      <c r="B293" s="19">
        <v>1</v>
      </c>
      <c r="C293" s="9">
        <v>2</v>
      </c>
      <c r="D293" s="11">
        <v>12.6</v>
      </c>
      <c r="E293" s="14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7">
        <v>12</v>
      </c>
    </row>
    <row r="294" spans="1:65">
      <c r="A294" s="29"/>
      <c r="B294" s="19">
        <v>1</v>
      </c>
      <c r="C294" s="9">
        <v>3</v>
      </c>
      <c r="D294" s="11">
        <v>2.4</v>
      </c>
      <c r="E294" s="14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7">
        <v>16</v>
      </c>
    </row>
    <row r="295" spans="1:65">
      <c r="A295" s="29"/>
      <c r="B295" s="20" t="s">
        <v>269</v>
      </c>
      <c r="C295" s="12"/>
      <c r="D295" s="22">
        <v>8.3999999999999986</v>
      </c>
      <c r="E295" s="14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7">
        <v>8.4015963032976195</v>
      </c>
    </row>
    <row r="296" spans="1:65">
      <c r="A296" s="29"/>
      <c r="B296" s="3" t="s">
        <v>270</v>
      </c>
      <c r="C296" s="28"/>
      <c r="D296" s="11">
        <v>10.199999999999999</v>
      </c>
      <c r="E296" s="14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18</v>
      </c>
    </row>
    <row r="297" spans="1:65">
      <c r="A297" s="29"/>
      <c r="B297" s="3" t="s">
        <v>271</v>
      </c>
      <c r="C297" s="28"/>
      <c r="D297" s="23">
        <v>5.3329166503893548</v>
      </c>
      <c r="E297" s="14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55"/>
    </row>
    <row r="298" spans="1:65">
      <c r="A298" s="29"/>
      <c r="B298" s="3" t="s">
        <v>86</v>
      </c>
      <c r="C298" s="28"/>
      <c r="D298" s="13">
        <v>0.6348710298082566</v>
      </c>
      <c r="E298" s="14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55"/>
    </row>
    <row r="299" spans="1:65">
      <c r="A299" s="29"/>
      <c r="B299" s="3" t="s">
        <v>272</v>
      </c>
      <c r="C299" s="28"/>
      <c r="D299" s="13">
        <v>-1.8999999999935735E-4</v>
      </c>
      <c r="E299" s="14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5"/>
    </row>
    <row r="300" spans="1:65">
      <c r="A300" s="29"/>
      <c r="B300" s="45" t="s">
        <v>273</v>
      </c>
      <c r="C300" s="46"/>
      <c r="D300" s="44" t="s">
        <v>274</v>
      </c>
      <c r="E300" s="14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5"/>
    </row>
    <row r="301" spans="1:65">
      <c r="B301" s="30"/>
      <c r="C301" s="20"/>
      <c r="D301" s="20"/>
      <c r="BM301" s="55"/>
    </row>
    <row r="302" spans="1:65" ht="19.5">
      <c r="B302" s="8" t="s">
        <v>629</v>
      </c>
      <c r="BM302" s="27" t="s">
        <v>275</v>
      </c>
    </row>
    <row r="303" spans="1:65" ht="19.5">
      <c r="A303" s="24" t="s">
        <v>345</v>
      </c>
      <c r="B303" s="18" t="s">
        <v>110</v>
      </c>
      <c r="C303" s="15" t="s">
        <v>111</v>
      </c>
      <c r="D303" s="16" t="s">
        <v>336</v>
      </c>
      <c r="E303" s="17" t="s">
        <v>337</v>
      </c>
      <c r="F303" s="14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1</v>
      </c>
    </row>
    <row r="304" spans="1:65">
      <c r="A304" s="29"/>
      <c r="B304" s="19" t="s">
        <v>235</v>
      </c>
      <c r="C304" s="9" t="s">
        <v>235</v>
      </c>
      <c r="D304" s="10" t="s">
        <v>338</v>
      </c>
      <c r="E304" s="11" t="s">
        <v>112</v>
      </c>
      <c r="F304" s="14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 t="s">
        <v>1</v>
      </c>
    </row>
    <row r="305" spans="1:65">
      <c r="A305" s="29"/>
      <c r="B305" s="19"/>
      <c r="C305" s="9"/>
      <c r="D305" s="10" t="s">
        <v>98</v>
      </c>
      <c r="E305" s="11" t="s">
        <v>98</v>
      </c>
      <c r="F305" s="14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7">
        <v>3</v>
      </c>
    </row>
    <row r="306" spans="1:65">
      <c r="A306" s="29"/>
      <c r="B306" s="19"/>
      <c r="C306" s="9"/>
      <c r="D306" s="25"/>
      <c r="E306" s="25"/>
      <c r="F306" s="14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27">
        <v>3</v>
      </c>
    </row>
    <row r="307" spans="1:65">
      <c r="A307" s="29"/>
      <c r="B307" s="18">
        <v>1</v>
      </c>
      <c r="C307" s="14">
        <v>1</v>
      </c>
      <c r="D307" s="200">
        <v>5.8000000000000003E-2</v>
      </c>
      <c r="E307" s="200">
        <v>7.5999999999999998E-2</v>
      </c>
      <c r="F307" s="201"/>
      <c r="G307" s="202"/>
      <c r="H307" s="202"/>
      <c r="I307" s="202"/>
      <c r="J307" s="202"/>
      <c r="K307" s="202"/>
      <c r="L307" s="202"/>
      <c r="M307" s="202"/>
      <c r="N307" s="202"/>
      <c r="O307" s="202"/>
      <c r="P307" s="202"/>
      <c r="Q307" s="202"/>
      <c r="R307" s="202"/>
      <c r="S307" s="202"/>
      <c r="T307" s="202"/>
      <c r="U307" s="202"/>
      <c r="V307" s="202"/>
      <c r="W307" s="202"/>
      <c r="X307" s="202"/>
      <c r="Y307" s="202"/>
      <c r="Z307" s="202"/>
      <c r="AA307" s="202"/>
      <c r="AB307" s="202"/>
      <c r="AC307" s="202"/>
      <c r="AD307" s="202"/>
      <c r="AE307" s="202"/>
      <c r="AF307" s="202"/>
      <c r="AG307" s="202"/>
      <c r="AH307" s="202"/>
      <c r="AI307" s="202"/>
      <c r="AJ307" s="202"/>
      <c r="AK307" s="202"/>
      <c r="AL307" s="202"/>
      <c r="AM307" s="202"/>
      <c r="AN307" s="202"/>
      <c r="AO307" s="202"/>
      <c r="AP307" s="202"/>
      <c r="AQ307" s="202"/>
      <c r="AR307" s="202"/>
      <c r="AS307" s="202"/>
      <c r="AT307" s="202"/>
      <c r="AU307" s="202"/>
      <c r="AV307" s="202"/>
      <c r="AW307" s="202"/>
      <c r="AX307" s="202"/>
      <c r="AY307" s="202"/>
      <c r="AZ307" s="202"/>
      <c r="BA307" s="202"/>
      <c r="BB307" s="202"/>
      <c r="BC307" s="202"/>
      <c r="BD307" s="202"/>
      <c r="BE307" s="202"/>
      <c r="BF307" s="202"/>
      <c r="BG307" s="202"/>
      <c r="BH307" s="202"/>
      <c r="BI307" s="202"/>
      <c r="BJ307" s="202"/>
      <c r="BK307" s="202"/>
      <c r="BL307" s="202"/>
      <c r="BM307" s="203">
        <v>1</v>
      </c>
    </row>
    <row r="308" spans="1:65">
      <c r="A308" s="29"/>
      <c r="B308" s="19">
        <v>1</v>
      </c>
      <c r="C308" s="9">
        <v>2</v>
      </c>
      <c r="D308" s="23">
        <v>6.9699999999999998E-2</v>
      </c>
      <c r="E308" s="23">
        <v>7.3999999999999996E-2</v>
      </c>
      <c r="F308" s="201"/>
      <c r="G308" s="202"/>
      <c r="H308" s="202"/>
      <c r="I308" s="202"/>
      <c r="J308" s="202"/>
      <c r="K308" s="202"/>
      <c r="L308" s="202"/>
      <c r="M308" s="202"/>
      <c r="N308" s="202"/>
      <c r="O308" s="202"/>
      <c r="P308" s="202"/>
      <c r="Q308" s="202"/>
      <c r="R308" s="202"/>
      <c r="S308" s="202"/>
      <c r="T308" s="202"/>
      <c r="U308" s="202"/>
      <c r="V308" s="202"/>
      <c r="W308" s="202"/>
      <c r="X308" s="202"/>
      <c r="Y308" s="202"/>
      <c r="Z308" s="202"/>
      <c r="AA308" s="202"/>
      <c r="AB308" s="202"/>
      <c r="AC308" s="202"/>
      <c r="AD308" s="202"/>
      <c r="AE308" s="202"/>
      <c r="AF308" s="202"/>
      <c r="AG308" s="202"/>
      <c r="AH308" s="202"/>
      <c r="AI308" s="202"/>
      <c r="AJ308" s="202"/>
      <c r="AK308" s="202"/>
      <c r="AL308" s="202"/>
      <c r="AM308" s="202"/>
      <c r="AN308" s="202"/>
      <c r="AO308" s="202"/>
      <c r="AP308" s="202"/>
      <c r="AQ308" s="202"/>
      <c r="AR308" s="202"/>
      <c r="AS308" s="202"/>
      <c r="AT308" s="202"/>
      <c r="AU308" s="202"/>
      <c r="AV308" s="202"/>
      <c r="AW308" s="202"/>
      <c r="AX308" s="202"/>
      <c r="AY308" s="202"/>
      <c r="AZ308" s="202"/>
      <c r="BA308" s="202"/>
      <c r="BB308" s="202"/>
      <c r="BC308" s="202"/>
      <c r="BD308" s="202"/>
      <c r="BE308" s="202"/>
      <c r="BF308" s="202"/>
      <c r="BG308" s="202"/>
      <c r="BH308" s="202"/>
      <c r="BI308" s="202"/>
      <c r="BJ308" s="202"/>
      <c r="BK308" s="202"/>
      <c r="BL308" s="202"/>
      <c r="BM308" s="203">
        <v>13</v>
      </c>
    </row>
    <row r="309" spans="1:65">
      <c r="A309" s="29"/>
      <c r="B309" s="19">
        <v>1</v>
      </c>
      <c r="C309" s="9">
        <v>3</v>
      </c>
      <c r="D309" s="23">
        <v>7.3800000000000004E-2</v>
      </c>
      <c r="E309" s="23"/>
      <c r="F309" s="201"/>
      <c r="G309" s="202"/>
      <c r="H309" s="202"/>
      <c r="I309" s="202"/>
      <c r="J309" s="202"/>
      <c r="K309" s="202"/>
      <c r="L309" s="202"/>
      <c r="M309" s="202"/>
      <c r="N309" s="202"/>
      <c r="O309" s="202"/>
      <c r="P309" s="202"/>
      <c r="Q309" s="202"/>
      <c r="R309" s="202"/>
      <c r="S309" s="202"/>
      <c r="T309" s="202"/>
      <c r="U309" s="202"/>
      <c r="V309" s="202"/>
      <c r="W309" s="202"/>
      <c r="X309" s="202"/>
      <c r="Y309" s="202"/>
      <c r="Z309" s="202"/>
      <c r="AA309" s="202"/>
      <c r="AB309" s="202"/>
      <c r="AC309" s="202"/>
      <c r="AD309" s="202"/>
      <c r="AE309" s="202"/>
      <c r="AF309" s="202"/>
      <c r="AG309" s="202"/>
      <c r="AH309" s="202"/>
      <c r="AI309" s="202"/>
      <c r="AJ309" s="202"/>
      <c r="AK309" s="202"/>
      <c r="AL309" s="202"/>
      <c r="AM309" s="202"/>
      <c r="AN309" s="202"/>
      <c r="AO309" s="202"/>
      <c r="AP309" s="202"/>
      <c r="AQ309" s="202"/>
      <c r="AR309" s="202"/>
      <c r="AS309" s="202"/>
      <c r="AT309" s="202"/>
      <c r="AU309" s="202"/>
      <c r="AV309" s="202"/>
      <c r="AW309" s="202"/>
      <c r="AX309" s="202"/>
      <c r="AY309" s="202"/>
      <c r="AZ309" s="202"/>
      <c r="BA309" s="202"/>
      <c r="BB309" s="202"/>
      <c r="BC309" s="202"/>
      <c r="BD309" s="202"/>
      <c r="BE309" s="202"/>
      <c r="BF309" s="202"/>
      <c r="BG309" s="202"/>
      <c r="BH309" s="202"/>
      <c r="BI309" s="202"/>
      <c r="BJ309" s="202"/>
      <c r="BK309" s="202"/>
      <c r="BL309" s="202"/>
      <c r="BM309" s="203">
        <v>16</v>
      </c>
    </row>
    <row r="310" spans="1:65">
      <c r="A310" s="29"/>
      <c r="B310" s="19">
        <v>1</v>
      </c>
      <c r="C310" s="9">
        <v>4</v>
      </c>
      <c r="D310" s="23">
        <v>5.3799999999999994E-2</v>
      </c>
      <c r="E310" s="23"/>
      <c r="F310" s="201"/>
      <c r="G310" s="202"/>
      <c r="H310" s="202"/>
      <c r="I310" s="202"/>
      <c r="J310" s="202"/>
      <c r="K310" s="202"/>
      <c r="L310" s="202"/>
      <c r="M310" s="202"/>
      <c r="N310" s="202"/>
      <c r="O310" s="202"/>
      <c r="P310" s="202"/>
      <c r="Q310" s="202"/>
      <c r="R310" s="202"/>
      <c r="S310" s="202"/>
      <c r="T310" s="202"/>
      <c r="U310" s="202"/>
      <c r="V310" s="202"/>
      <c r="W310" s="202"/>
      <c r="X310" s="202"/>
      <c r="Y310" s="202"/>
      <c r="Z310" s="202"/>
      <c r="AA310" s="202"/>
      <c r="AB310" s="202"/>
      <c r="AC310" s="202"/>
      <c r="AD310" s="202"/>
      <c r="AE310" s="202"/>
      <c r="AF310" s="202"/>
      <c r="AG310" s="202"/>
      <c r="AH310" s="202"/>
      <c r="AI310" s="202"/>
      <c r="AJ310" s="202"/>
      <c r="AK310" s="202"/>
      <c r="AL310" s="202"/>
      <c r="AM310" s="202"/>
      <c r="AN310" s="202"/>
      <c r="AO310" s="202"/>
      <c r="AP310" s="202"/>
      <c r="AQ310" s="202"/>
      <c r="AR310" s="202"/>
      <c r="AS310" s="202"/>
      <c r="AT310" s="202"/>
      <c r="AU310" s="202"/>
      <c r="AV310" s="202"/>
      <c r="AW310" s="202"/>
      <c r="AX310" s="202"/>
      <c r="AY310" s="202"/>
      <c r="AZ310" s="202"/>
      <c r="BA310" s="202"/>
      <c r="BB310" s="202"/>
      <c r="BC310" s="202"/>
      <c r="BD310" s="202"/>
      <c r="BE310" s="202"/>
      <c r="BF310" s="202"/>
      <c r="BG310" s="202"/>
      <c r="BH310" s="202"/>
      <c r="BI310" s="202"/>
      <c r="BJ310" s="202"/>
      <c r="BK310" s="202"/>
      <c r="BL310" s="202"/>
      <c r="BM310" s="203">
        <v>7.0291666666666697E-2</v>
      </c>
    </row>
    <row r="311" spans="1:65">
      <c r="A311" s="29"/>
      <c r="B311" s="19">
        <v>1</v>
      </c>
      <c r="C311" s="9">
        <v>5</v>
      </c>
      <c r="D311" s="23">
        <v>5.8400000000000001E-2</v>
      </c>
      <c r="E311" s="23"/>
      <c r="F311" s="201"/>
      <c r="G311" s="202"/>
      <c r="H311" s="202"/>
      <c r="I311" s="202"/>
      <c r="J311" s="202"/>
      <c r="K311" s="202"/>
      <c r="L311" s="202"/>
      <c r="M311" s="202"/>
      <c r="N311" s="202"/>
      <c r="O311" s="202"/>
      <c r="P311" s="202"/>
      <c r="Q311" s="202"/>
      <c r="R311" s="202"/>
      <c r="S311" s="202"/>
      <c r="T311" s="202"/>
      <c r="U311" s="202"/>
      <c r="V311" s="202"/>
      <c r="W311" s="202"/>
      <c r="X311" s="202"/>
      <c r="Y311" s="202"/>
      <c r="Z311" s="202"/>
      <c r="AA311" s="202"/>
      <c r="AB311" s="202"/>
      <c r="AC311" s="202"/>
      <c r="AD311" s="202"/>
      <c r="AE311" s="202"/>
      <c r="AF311" s="202"/>
      <c r="AG311" s="202"/>
      <c r="AH311" s="202"/>
      <c r="AI311" s="202"/>
      <c r="AJ311" s="202"/>
      <c r="AK311" s="202"/>
      <c r="AL311" s="202"/>
      <c r="AM311" s="202"/>
      <c r="AN311" s="202"/>
      <c r="AO311" s="202"/>
      <c r="AP311" s="202"/>
      <c r="AQ311" s="202"/>
      <c r="AR311" s="202"/>
      <c r="AS311" s="202"/>
      <c r="AT311" s="202"/>
      <c r="AU311" s="202"/>
      <c r="AV311" s="202"/>
      <c r="AW311" s="202"/>
      <c r="AX311" s="202"/>
      <c r="AY311" s="202"/>
      <c r="AZ311" s="202"/>
      <c r="BA311" s="202"/>
      <c r="BB311" s="202"/>
      <c r="BC311" s="202"/>
      <c r="BD311" s="202"/>
      <c r="BE311" s="202"/>
      <c r="BF311" s="202"/>
      <c r="BG311" s="202"/>
      <c r="BH311" s="202"/>
      <c r="BI311" s="202"/>
      <c r="BJ311" s="202"/>
      <c r="BK311" s="202"/>
      <c r="BL311" s="202"/>
      <c r="BM311" s="203">
        <v>19</v>
      </c>
    </row>
    <row r="312" spans="1:65">
      <c r="A312" s="29"/>
      <c r="B312" s="19">
        <v>1</v>
      </c>
      <c r="C312" s="9">
        <v>6</v>
      </c>
      <c r="D312" s="23">
        <v>7.9799999999999996E-2</v>
      </c>
      <c r="E312" s="23"/>
      <c r="F312" s="201"/>
      <c r="G312" s="202"/>
      <c r="H312" s="202"/>
      <c r="I312" s="202"/>
      <c r="J312" s="202"/>
      <c r="K312" s="202"/>
      <c r="L312" s="202"/>
      <c r="M312" s="202"/>
      <c r="N312" s="202"/>
      <c r="O312" s="202"/>
      <c r="P312" s="202"/>
      <c r="Q312" s="202"/>
      <c r="R312" s="202"/>
      <c r="S312" s="202"/>
      <c r="T312" s="202"/>
      <c r="U312" s="202"/>
      <c r="V312" s="202"/>
      <c r="W312" s="202"/>
      <c r="X312" s="202"/>
      <c r="Y312" s="202"/>
      <c r="Z312" s="202"/>
      <c r="AA312" s="202"/>
      <c r="AB312" s="202"/>
      <c r="AC312" s="202"/>
      <c r="AD312" s="202"/>
      <c r="AE312" s="202"/>
      <c r="AF312" s="202"/>
      <c r="AG312" s="202"/>
      <c r="AH312" s="202"/>
      <c r="AI312" s="202"/>
      <c r="AJ312" s="202"/>
      <c r="AK312" s="202"/>
      <c r="AL312" s="202"/>
      <c r="AM312" s="202"/>
      <c r="AN312" s="202"/>
      <c r="AO312" s="202"/>
      <c r="AP312" s="202"/>
      <c r="AQ312" s="202"/>
      <c r="AR312" s="202"/>
      <c r="AS312" s="202"/>
      <c r="AT312" s="202"/>
      <c r="AU312" s="202"/>
      <c r="AV312" s="202"/>
      <c r="AW312" s="202"/>
      <c r="AX312" s="202"/>
      <c r="AY312" s="202"/>
      <c r="AZ312" s="202"/>
      <c r="BA312" s="202"/>
      <c r="BB312" s="202"/>
      <c r="BC312" s="202"/>
      <c r="BD312" s="202"/>
      <c r="BE312" s="202"/>
      <c r="BF312" s="202"/>
      <c r="BG312" s="202"/>
      <c r="BH312" s="202"/>
      <c r="BI312" s="202"/>
      <c r="BJ312" s="202"/>
      <c r="BK312" s="202"/>
      <c r="BL312" s="202"/>
      <c r="BM312" s="56"/>
    </row>
    <row r="313" spans="1:65">
      <c r="A313" s="29"/>
      <c r="B313" s="20" t="s">
        <v>269</v>
      </c>
      <c r="C313" s="12"/>
      <c r="D313" s="206">
        <v>6.5583333333333341E-2</v>
      </c>
      <c r="E313" s="206">
        <v>7.4999999999999997E-2</v>
      </c>
      <c r="F313" s="201"/>
      <c r="G313" s="202"/>
      <c r="H313" s="202"/>
      <c r="I313" s="202"/>
      <c r="J313" s="202"/>
      <c r="K313" s="202"/>
      <c r="L313" s="202"/>
      <c r="M313" s="202"/>
      <c r="N313" s="202"/>
      <c r="O313" s="202"/>
      <c r="P313" s="202"/>
      <c r="Q313" s="202"/>
      <c r="R313" s="202"/>
      <c r="S313" s="202"/>
      <c r="T313" s="202"/>
      <c r="U313" s="202"/>
      <c r="V313" s="202"/>
      <c r="W313" s="202"/>
      <c r="X313" s="202"/>
      <c r="Y313" s="202"/>
      <c r="Z313" s="202"/>
      <c r="AA313" s="202"/>
      <c r="AB313" s="202"/>
      <c r="AC313" s="202"/>
      <c r="AD313" s="202"/>
      <c r="AE313" s="202"/>
      <c r="AF313" s="202"/>
      <c r="AG313" s="202"/>
      <c r="AH313" s="202"/>
      <c r="AI313" s="202"/>
      <c r="AJ313" s="202"/>
      <c r="AK313" s="202"/>
      <c r="AL313" s="202"/>
      <c r="AM313" s="202"/>
      <c r="AN313" s="202"/>
      <c r="AO313" s="202"/>
      <c r="AP313" s="202"/>
      <c r="AQ313" s="202"/>
      <c r="AR313" s="202"/>
      <c r="AS313" s="202"/>
      <c r="AT313" s="202"/>
      <c r="AU313" s="202"/>
      <c r="AV313" s="202"/>
      <c r="AW313" s="202"/>
      <c r="AX313" s="202"/>
      <c r="AY313" s="202"/>
      <c r="AZ313" s="202"/>
      <c r="BA313" s="202"/>
      <c r="BB313" s="202"/>
      <c r="BC313" s="202"/>
      <c r="BD313" s="202"/>
      <c r="BE313" s="202"/>
      <c r="BF313" s="202"/>
      <c r="BG313" s="202"/>
      <c r="BH313" s="202"/>
      <c r="BI313" s="202"/>
      <c r="BJ313" s="202"/>
      <c r="BK313" s="202"/>
      <c r="BL313" s="202"/>
      <c r="BM313" s="56"/>
    </row>
    <row r="314" spans="1:65">
      <c r="A314" s="29"/>
      <c r="B314" s="3" t="s">
        <v>270</v>
      </c>
      <c r="C314" s="28"/>
      <c r="D314" s="23">
        <v>6.4049999999999996E-2</v>
      </c>
      <c r="E314" s="23">
        <v>7.4999999999999997E-2</v>
      </c>
      <c r="F314" s="201"/>
      <c r="G314" s="202"/>
      <c r="H314" s="202"/>
      <c r="I314" s="202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/>
      <c r="AO314" s="202"/>
      <c r="AP314" s="202"/>
      <c r="AQ314" s="202"/>
      <c r="AR314" s="202"/>
      <c r="AS314" s="202"/>
      <c r="AT314" s="202"/>
      <c r="AU314" s="202"/>
      <c r="AV314" s="202"/>
      <c r="AW314" s="202"/>
      <c r="AX314" s="202"/>
      <c r="AY314" s="202"/>
      <c r="AZ314" s="202"/>
      <c r="BA314" s="202"/>
      <c r="BB314" s="202"/>
      <c r="BC314" s="202"/>
      <c r="BD314" s="202"/>
      <c r="BE314" s="202"/>
      <c r="BF314" s="202"/>
      <c r="BG314" s="202"/>
      <c r="BH314" s="202"/>
      <c r="BI314" s="202"/>
      <c r="BJ314" s="202"/>
      <c r="BK314" s="202"/>
      <c r="BL314" s="202"/>
      <c r="BM314" s="56"/>
    </row>
    <row r="315" spans="1:65">
      <c r="A315" s="29"/>
      <c r="B315" s="3" t="s">
        <v>271</v>
      </c>
      <c r="C315" s="28"/>
      <c r="D315" s="23">
        <v>1.0339519653575104E-2</v>
      </c>
      <c r="E315" s="23">
        <v>1.4142135623730963E-3</v>
      </c>
      <c r="F315" s="201"/>
      <c r="G315" s="202"/>
      <c r="H315" s="202"/>
      <c r="I315" s="202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/>
      <c r="AO315" s="202"/>
      <c r="AP315" s="202"/>
      <c r="AQ315" s="202"/>
      <c r="AR315" s="202"/>
      <c r="AS315" s="202"/>
      <c r="AT315" s="202"/>
      <c r="AU315" s="202"/>
      <c r="AV315" s="202"/>
      <c r="AW315" s="202"/>
      <c r="AX315" s="202"/>
      <c r="AY315" s="202"/>
      <c r="AZ315" s="202"/>
      <c r="BA315" s="202"/>
      <c r="BB315" s="202"/>
      <c r="BC315" s="202"/>
      <c r="BD315" s="202"/>
      <c r="BE315" s="202"/>
      <c r="BF315" s="202"/>
      <c r="BG315" s="202"/>
      <c r="BH315" s="202"/>
      <c r="BI315" s="202"/>
      <c r="BJ315" s="202"/>
      <c r="BK315" s="202"/>
      <c r="BL315" s="202"/>
      <c r="BM315" s="56"/>
    </row>
    <row r="316" spans="1:65">
      <c r="A316" s="29"/>
      <c r="B316" s="3" t="s">
        <v>86</v>
      </c>
      <c r="C316" s="28"/>
      <c r="D316" s="13">
        <v>0.15765468340902317</v>
      </c>
      <c r="E316" s="13">
        <v>1.8856180831641284E-2</v>
      </c>
      <c r="F316" s="14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55"/>
    </row>
    <row r="317" spans="1:65">
      <c r="A317" s="29"/>
      <c r="B317" s="3" t="s">
        <v>272</v>
      </c>
      <c r="C317" s="28"/>
      <c r="D317" s="13">
        <v>-6.698280972139925E-2</v>
      </c>
      <c r="E317" s="13">
        <v>6.6982809721398473E-2</v>
      </c>
      <c r="F317" s="14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5"/>
    </row>
    <row r="318" spans="1:65">
      <c r="A318" s="29"/>
      <c r="B318" s="45" t="s">
        <v>273</v>
      </c>
      <c r="C318" s="46"/>
      <c r="D318" s="44">
        <v>0.67</v>
      </c>
      <c r="E318" s="44">
        <v>0.67</v>
      </c>
      <c r="F318" s="14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5"/>
    </row>
    <row r="319" spans="1:65">
      <c r="B319" s="30"/>
      <c r="C319" s="20"/>
      <c r="D319" s="20"/>
      <c r="E319" s="20"/>
      <c r="BM319" s="55"/>
    </row>
    <row r="320" spans="1:65" ht="19.5">
      <c r="B320" s="8" t="s">
        <v>630</v>
      </c>
      <c r="BM320" s="27" t="s">
        <v>275</v>
      </c>
    </row>
    <row r="321" spans="1:65" ht="19.5">
      <c r="A321" s="24" t="s">
        <v>346</v>
      </c>
      <c r="B321" s="18" t="s">
        <v>110</v>
      </c>
      <c r="C321" s="15" t="s">
        <v>111</v>
      </c>
      <c r="D321" s="16" t="s">
        <v>336</v>
      </c>
      <c r="E321" s="17" t="s">
        <v>337</v>
      </c>
      <c r="F321" s="14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7">
        <v>1</v>
      </c>
    </row>
    <row r="322" spans="1:65">
      <c r="A322" s="29"/>
      <c r="B322" s="19" t="s">
        <v>235</v>
      </c>
      <c r="C322" s="9" t="s">
        <v>235</v>
      </c>
      <c r="D322" s="10" t="s">
        <v>338</v>
      </c>
      <c r="E322" s="11" t="s">
        <v>112</v>
      </c>
      <c r="F322" s="14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7" t="s">
        <v>1</v>
      </c>
    </row>
    <row r="323" spans="1:65">
      <c r="A323" s="29"/>
      <c r="B323" s="19"/>
      <c r="C323" s="9"/>
      <c r="D323" s="10" t="s">
        <v>98</v>
      </c>
      <c r="E323" s="11" t="s">
        <v>98</v>
      </c>
      <c r="F323" s="14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7">
        <v>3</v>
      </c>
    </row>
    <row r="324" spans="1:65">
      <c r="A324" s="29"/>
      <c r="B324" s="19"/>
      <c r="C324" s="9"/>
      <c r="D324" s="25"/>
      <c r="E324" s="25"/>
      <c r="F324" s="14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3</v>
      </c>
    </row>
    <row r="325" spans="1:65">
      <c r="A325" s="29"/>
      <c r="B325" s="18">
        <v>1</v>
      </c>
      <c r="C325" s="14">
        <v>1</v>
      </c>
      <c r="D325" s="200">
        <v>0.2752</v>
      </c>
      <c r="E325" s="200">
        <v>0.28000000000000003</v>
      </c>
      <c r="F325" s="201"/>
      <c r="G325" s="202"/>
      <c r="H325" s="202"/>
      <c r="I325" s="202"/>
      <c r="J325" s="202"/>
      <c r="K325" s="202"/>
      <c r="L325" s="202"/>
      <c r="M325" s="202"/>
      <c r="N325" s="202"/>
      <c r="O325" s="202"/>
      <c r="P325" s="202"/>
      <c r="Q325" s="202"/>
      <c r="R325" s="202"/>
      <c r="S325" s="202"/>
      <c r="T325" s="202"/>
      <c r="U325" s="202"/>
      <c r="V325" s="202"/>
      <c r="W325" s="202"/>
      <c r="X325" s="202"/>
      <c r="Y325" s="202"/>
      <c r="Z325" s="202"/>
      <c r="AA325" s="202"/>
      <c r="AB325" s="202"/>
      <c r="AC325" s="202"/>
      <c r="AD325" s="202"/>
      <c r="AE325" s="202"/>
      <c r="AF325" s="202"/>
      <c r="AG325" s="202"/>
      <c r="AH325" s="202"/>
      <c r="AI325" s="202"/>
      <c r="AJ325" s="202"/>
      <c r="AK325" s="202"/>
      <c r="AL325" s="202"/>
      <c r="AM325" s="202"/>
      <c r="AN325" s="202"/>
      <c r="AO325" s="202"/>
      <c r="AP325" s="202"/>
      <c r="AQ325" s="202"/>
      <c r="AR325" s="202"/>
      <c r="AS325" s="202"/>
      <c r="AT325" s="202"/>
      <c r="AU325" s="202"/>
      <c r="AV325" s="202"/>
      <c r="AW325" s="202"/>
      <c r="AX325" s="202"/>
      <c r="AY325" s="202"/>
      <c r="AZ325" s="202"/>
      <c r="BA325" s="202"/>
      <c r="BB325" s="202"/>
      <c r="BC325" s="202"/>
      <c r="BD325" s="202"/>
      <c r="BE325" s="202"/>
      <c r="BF325" s="202"/>
      <c r="BG325" s="202"/>
      <c r="BH325" s="202"/>
      <c r="BI325" s="202"/>
      <c r="BJ325" s="202"/>
      <c r="BK325" s="202"/>
      <c r="BL325" s="202"/>
      <c r="BM325" s="203">
        <v>1</v>
      </c>
    </row>
    <row r="326" spans="1:65">
      <c r="A326" s="29"/>
      <c r="B326" s="19">
        <v>1</v>
      </c>
      <c r="C326" s="9">
        <v>2</v>
      </c>
      <c r="D326" s="23">
        <v>0.26190000000000002</v>
      </c>
      <c r="E326" s="23">
        <v>0.28999999999999998</v>
      </c>
      <c r="F326" s="201"/>
      <c r="G326" s="202"/>
      <c r="H326" s="202"/>
      <c r="I326" s="202"/>
      <c r="J326" s="202"/>
      <c r="K326" s="202"/>
      <c r="L326" s="202"/>
      <c r="M326" s="202"/>
      <c r="N326" s="202"/>
      <c r="O326" s="202"/>
      <c r="P326" s="202"/>
      <c r="Q326" s="202"/>
      <c r="R326" s="202"/>
      <c r="S326" s="202"/>
      <c r="T326" s="202"/>
      <c r="U326" s="202"/>
      <c r="V326" s="202"/>
      <c r="W326" s="202"/>
      <c r="X326" s="202"/>
      <c r="Y326" s="202"/>
      <c r="Z326" s="202"/>
      <c r="AA326" s="202"/>
      <c r="AB326" s="202"/>
      <c r="AC326" s="202"/>
      <c r="AD326" s="202"/>
      <c r="AE326" s="202"/>
      <c r="AF326" s="202"/>
      <c r="AG326" s="202"/>
      <c r="AH326" s="202"/>
      <c r="AI326" s="202"/>
      <c r="AJ326" s="202"/>
      <c r="AK326" s="202"/>
      <c r="AL326" s="202"/>
      <c r="AM326" s="202"/>
      <c r="AN326" s="202"/>
      <c r="AO326" s="202"/>
      <c r="AP326" s="202"/>
      <c r="AQ326" s="202"/>
      <c r="AR326" s="202"/>
      <c r="AS326" s="202"/>
      <c r="AT326" s="202"/>
      <c r="AU326" s="202"/>
      <c r="AV326" s="202"/>
      <c r="AW326" s="202"/>
      <c r="AX326" s="202"/>
      <c r="AY326" s="202"/>
      <c r="AZ326" s="202"/>
      <c r="BA326" s="202"/>
      <c r="BB326" s="202"/>
      <c r="BC326" s="202"/>
      <c r="BD326" s="202"/>
      <c r="BE326" s="202"/>
      <c r="BF326" s="202"/>
      <c r="BG326" s="202"/>
      <c r="BH326" s="202"/>
      <c r="BI326" s="202"/>
      <c r="BJ326" s="202"/>
      <c r="BK326" s="202"/>
      <c r="BL326" s="202"/>
      <c r="BM326" s="203">
        <v>14</v>
      </c>
    </row>
    <row r="327" spans="1:65">
      <c r="A327" s="29"/>
      <c r="B327" s="19">
        <v>1</v>
      </c>
      <c r="C327" s="9">
        <v>3</v>
      </c>
      <c r="D327" s="23">
        <v>0.26329999999999998</v>
      </c>
      <c r="E327" s="23"/>
      <c r="F327" s="201"/>
      <c r="G327" s="202"/>
      <c r="H327" s="202"/>
      <c r="I327" s="202"/>
      <c r="J327" s="202"/>
      <c r="K327" s="202"/>
      <c r="L327" s="202"/>
      <c r="M327" s="202"/>
      <c r="N327" s="202"/>
      <c r="O327" s="202"/>
      <c r="P327" s="202"/>
      <c r="Q327" s="202"/>
      <c r="R327" s="202"/>
      <c r="S327" s="202"/>
      <c r="T327" s="202"/>
      <c r="U327" s="202"/>
      <c r="V327" s="202"/>
      <c r="W327" s="202"/>
      <c r="X327" s="202"/>
      <c r="Y327" s="202"/>
      <c r="Z327" s="202"/>
      <c r="AA327" s="202"/>
      <c r="AB327" s="202"/>
      <c r="AC327" s="202"/>
      <c r="AD327" s="202"/>
      <c r="AE327" s="202"/>
      <c r="AF327" s="202"/>
      <c r="AG327" s="202"/>
      <c r="AH327" s="202"/>
      <c r="AI327" s="202"/>
      <c r="AJ327" s="202"/>
      <c r="AK327" s="202"/>
      <c r="AL327" s="202"/>
      <c r="AM327" s="202"/>
      <c r="AN327" s="202"/>
      <c r="AO327" s="202"/>
      <c r="AP327" s="202"/>
      <c r="AQ327" s="202"/>
      <c r="AR327" s="202"/>
      <c r="AS327" s="202"/>
      <c r="AT327" s="202"/>
      <c r="AU327" s="202"/>
      <c r="AV327" s="202"/>
      <c r="AW327" s="202"/>
      <c r="AX327" s="202"/>
      <c r="AY327" s="202"/>
      <c r="AZ327" s="202"/>
      <c r="BA327" s="202"/>
      <c r="BB327" s="202"/>
      <c r="BC327" s="202"/>
      <c r="BD327" s="202"/>
      <c r="BE327" s="202"/>
      <c r="BF327" s="202"/>
      <c r="BG327" s="202"/>
      <c r="BH327" s="202"/>
      <c r="BI327" s="202"/>
      <c r="BJ327" s="202"/>
      <c r="BK327" s="202"/>
      <c r="BL327" s="202"/>
      <c r="BM327" s="203">
        <v>16</v>
      </c>
    </row>
    <row r="328" spans="1:65">
      <c r="A328" s="29"/>
      <c r="B328" s="19">
        <v>1</v>
      </c>
      <c r="C328" s="9">
        <v>4</v>
      </c>
      <c r="D328" s="23">
        <v>0.26490000000000002</v>
      </c>
      <c r="E328" s="23"/>
      <c r="F328" s="201"/>
      <c r="G328" s="202"/>
      <c r="H328" s="202"/>
      <c r="I328" s="202"/>
      <c r="J328" s="202"/>
      <c r="K328" s="202"/>
      <c r="L328" s="202"/>
      <c r="M328" s="202"/>
      <c r="N328" s="202"/>
      <c r="O328" s="202"/>
      <c r="P328" s="202"/>
      <c r="Q328" s="202"/>
      <c r="R328" s="202"/>
      <c r="S328" s="202"/>
      <c r="T328" s="202"/>
      <c r="U328" s="202"/>
      <c r="V328" s="202"/>
      <c r="W328" s="202"/>
      <c r="X328" s="202"/>
      <c r="Y328" s="202"/>
      <c r="Z328" s="202"/>
      <c r="AA328" s="202"/>
      <c r="AB328" s="202"/>
      <c r="AC328" s="202"/>
      <c r="AD328" s="202"/>
      <c r="AE328" s="202"/>
      <c r="AF328" s="202"/>
      <c r="AG328" s="202"/>
      <c r="AH328" s="202"/>
      <c r="AI328" s="202"/>
      <c r="AJ328" s="202"/>
      <c r="AK328" s="202"/>
      <c r="AL328" s="202"/>
      <c r="AM328" s="202"/>
      <c r="AN328" s="202"/>
      <c r="AO328" s="202"/>
      <c r="AP328" s="202"/>
      <c r="AQ328" s="202"/>
      <c r="AR328" s="202"/>
      <c r="AS328" s="202"/>
      <c r="AT328" s="202"/>
      <c r="AU328" s="202"/>
      <c r="AV328" s="202"/>
      <c r="AW328" s="202"/>
      <c r="AX328" s="202"/>
      <c r="AY328" s="202"/>
      <c r="AZ328" s="202"/>
      <c r="BA328" s="202"/>
      <c r="BB328" s="202"/>
      <c r="BC328" s="202"/>
      <c r="BD328" s="202"/>
      <c r="BE328" s="202"/>
      <c r="BF328" s="202"/>
      <c r="BG328" s="202"/>
      <c r="BH328" s="202"/>
      <c r="BI328" s="202"/>
      <c r="BJ328" s="202"/>
      <c r="BK328" s="202"/>
      <c r="BL328" s="202"/>
      <c r="BM328" s="203">
        <v>0.27539999999999998</v>
      </c>
    </row>
    <row r="329" spans="1:65">
      <c r="A329" s="29"/>
      <c r="B329" s="19">
        <v>1</v>
      </c>
      <c r="C329" s="9">
        <v>5</v>
      </c>
      <c r="D329" s="23">
        <v>0.26860000000000001</v>
      </c>
      <c r="E329" s="23"/>
      <c r="F329" s="201"/>
      <c r="G329" s="202"/>
      <c r="H329" s="202"/>
      <c r="I329" s="202"/>
      <c r="J329" s="202"/>
      <c r="K329" s="202"/>
      <c r="L329" s="202"/>
      <c r="M329" s="202"/>
      <c r="N329" s="202"/>
      <c r="O329" s="202"/>
      <c r="P329" s="202"/>
      <c r="Q329" s="202"/>
      <c r="R329" s="202"/>
      <c r="S329" s="202"/>
      <c r="T329" s="202"/>
      <c r="U329" s="202"/>
      <c r="V329" s="202"/>
      <c r="W329" s="202"/>
      <c r="X329" s="202"/>
      <c r="Y329" s="202"/>
      <c r="Z329" s="202"/>
      <c r="AA329" s="202"/>
      <c r="AB329" s="202"/>
      <c r="AC329" s="202"/>
      <c r="AD329" s="202"/>
      <c r="AE329" s="202"/>
      <c r="AF329" s="202"/>
      <c r="AG329" s="202"/>
      <c r="AH329" s="202"/>
      <c r="AI329" s="202"/>
      <c r="AJ329" s="202"/>
      <c r="AK329" s="202"/>
      <c r="AL329" s="202"/>
      <c r="AM329" s="202"/>
      <c r="AN329" s="202"/>
      <c r="AO329" s="202"/>
      <c r="AP329" s="202"/>
      <c r="AQ329" s="202"/>
      <c r="AR329" s="202"/>
      <c r="AS329" s="202"/>
      <c r="AT329" s="202"/>
      <c r="AU329" s="202"/>
      <c r="AV329" s="202"/>
      <c r="AW329" s="202"/>
      <c r="AX329" s="202"/>
      <c r="AY329" s="202"/>
      <c r="AZ329" s="202"/>
      <c r="BA329" s="202"/>
      <c r="BB329" s="202"/>
      <c r="BC329" s="202"/>
      <c r="BD329" s="202"/>
      <c r="BE329" s="202"/>
      <c r="BF329" s="202"/>
      <c r="BG329" s="202"/>
      <c r="BH329" s="202"/>
      <c r="BI329" s="202"/>
      <c r="BJ329" s="202"/>
      <c r="BK329" s="202"/>
      <c r="BL329" s="202"/>
      <c r="BM329" s="203">
        <v>20</v>
      </c>
    </row>
    <row r="330" spans="1:65">
      <c r="A330" s="29"/>
      <c r="B330" s="19">
        <v>1</v>
      </c>
      <c r="C330" s="9">
        <v>6</v>
      </c>
      <c r="D330" s="23">
        <v>0.26090000000000002</v>
      </c>
      <c r="E330" s="23"/>
      <c r="F330" s="201"/>
      <c r="G330" s="202"/>
      <c r="H330" s="202"/>
      <c r="I330" s="202"/>
      <c r="J330" s="202"/>
      <c r="K330" s="202"/>
      <c r="L330" s="202"/>
      <c r="M330" s="202"/>
      <c r="N330" s="202"/>
      <c r="O330" s="202"/>
      <c r="P330" s="202"/>
      <c r="Q330" s="202"/>
      <c r="R330" s="202"/>
      <c r="S330" s="202"/>
      <c r="T330" s="202"/>
      <c r="U330" s="202"/>
      <c r="V330" s="202"/>
      <c r="W330" s="202"/>
      <c r="X330" s="202"/>
      <c r="Y330" s="202"/>
      <c r="Z330" s="202"/>
      <c r="AA330" s="202"/>
      <c r="AB330" s="202"/>
      <c r="AC330" s="202"/>
      <c r="AD330" s="202"/>
      <c r="AE330" s="202"/>
      <c r="AF330" s="202"/>
      <c r="AG330" s="202"/>
      <c r="AH330" s="202"/>
      <c r="AI330" s="202"/>
      <c r="AJ330" s="202"/>
      <c r="AK330" s="202"/>
      <c r="AL330" s="202"/>
      <c r="AM330" s="202"/>
      <c r="AN330" s="202"/>
      <c r="AO330" s="202"/>
      <c r="AP330" s="202"/>
      <c r="AQ330" s="202"/>
      <c r="AR330" s="202"/>
      <c r="AS330" s="202"/>
      <c r="AT330" s="202"/>
      <c r="AU330" s="202"/>
      <c r="AV330" s="202"/>
      <c r="AW330" s="202"/>
      <c r="AX330" s="202"/>
      <c r="AY330" s="202"/>
      <c r="AZ330" s="202"/>
      <c r="BA330" s="202"/>
      <c r="BB330" s="202"/>
      <c r="BC330" s="202"/>
      <c r="BD330" s="202"/>
      <c r="BE330" s="202"/>
      <c r="BF330" s="202"/>
      <c r="BG330" s="202"/>
      <c r="BH330" s="202"/>
      <c r="BI330" s="202"/>
      <c r="BJ330" s="202"/>
      <c r="BK330" s="202"/>
      <c r="BL330" s="202"/>
      <c r="BM330" s="56"/>
    </row>
    <row r="331" spans="1:65">
      <c r="A331" s="29"/>
      <c r="B331" s="20" t="s">
        <v>269</v>
      </c>
      <c r="C331" s="12"/>
      <c r="D331" s="206">
        <v>0.26580000000000004</v>
      </c>
      <c r="E331" s="206">
        <v>0.28500000000000003</v>
      </c>
      <c r="F331" s="201"/>
      <c r="G331" s="202"/>
      <c r="H331" s="202"/>
      <c r="I331" s="202"/>
      <c r="J331" s="202"/>
      <c r="K331" s="202"/>
      <c r="L331" s="202"/>
      <c r="M331" s="202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  <c r="X331" s="202"/>
      <c r="Y331" s="202"/>
      <c r="Z331" s="202"/>
      <c r="AA331" s="202"/>
      <c r="AB331" s="202"/>
      <c r="AC331" s="202"/>
      <c r="AD331" s="202"/>
      <c r="AE331" s="202"/>
      <c r="AF331" s="202"/>
      <c r="AG331" s="202"/>
      <c r="AH331" s="202"/>
      <c r="AI331" s="202"/>
      <c r="AJ331" s="202"/>
      <c r="AK331" s="202"/>
      <c r="AL331" s="202"/>
      <c r="AM331" s="202"/>
      <c r="AN331" s="202"/>
      <c r="AO331" s="202"/>
      <c r="AP331" s="202"/>
      <c r="AQ331" s="202"/>
      <c r="AR331" s="202"/>
      <c r="AS331" s="202"/>
      <c r="AT331" s="202"/>
      <c r="AU331" s="202"/>
      <c r="AV331" s="202"/>
      <c r="AW331" s="202"/>
      <c r="AX331" s="202"/>
      <c r="AY331" s="202"/>
      <c r="AZ331" s="202"/>
      <c r="BA331" s="202"/>
      <c r="BB331" s="202"/>
      <c r="BC331" s="202"/>
      <c r="BD331" s="202"/>
      <c r="BE331" s="202"/>
      <c r="BF331" s="202"/>
      <c r="BG331" s="202"/>
      <c r="BH331" s="202"/>
      <c r="BI331" s="202"/>
      <c r="BJ331" s="202"/>
      <c r="BK331" s="202"/>
      <c r="BL331" s="202"/>
      <c r="BM331" s="56"/>
    </row>
    <row r="332" spans="1:65">
      <c r="A332" s="29"/>
      <c r="B332" s="3" t="s">
        <v>270</v>
      </c>
      <c r="C332" s="28"/>
      <c r="D332" s="23">
        <v>0.2641</v>
      </c>
      <c r="E332" s="23">
        <v>0.28500000000000003</v>
      </c>
      <c r="F332" s="201"/>
      <c r="G332" s="202"/>
      <c r="H332" s="202"/>
      <c r="I332" s="202"/>
      <c r="J332" s="202"/>
      <c r="K332" s="202"/>
      <c r="L332" s="202"/>
      <c r="M332" s="202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/>
      <c r="AO332" s="202"/>
      <c r="AP332" s="202"/>
      <c r="AQ332" s="202"/>
      <c r="AR332" s="202"/>
      <c r="AS332" s="202"/>
      <c r="AT332" s="202"/>
      <c r="AU332" s="202"/>
      <c r="AV332" s="202"/>
      <c r="AW332" s="202"/>
      <c r="AX332" s="202"/>
      <c r="AY332" s="202"/>
      <c r="AZ332" s="202"/>
      <c r="BA332" s="202"/>
      <c r="BB332" s="202"/>
      <c r="BC332" s="202"/>
      <c r="BD332" s="202"/>
      <c r="BE332" s="202"/>
      <c r="BF332" s="202"/>
      <c r="BG332" s="202"/>
      <c r="BH332" s="202"/>
      <c r="BI332" s="202"/>
      <c r="BJ332" s="202"/>
      <c r="BK332" s="202"/>
      <c r="BL332" s="202"/>
      <c r="BM332" s="56"/>
    </row>
    <row r="333" spans="1:65">
      <c r="A333" s="29"/>
      <c r="B333" s="3" t="s">
        <v>271</v>
      </c>
      <c r="C333" s="28"/>
      <c r="D333" s="23">
        <v>5.3381644785450311E-3</v>
      </c>
      <c r="E333" s="23">
        <v>7.0710678118654424E-3</v>
      </c>
      <c r="F333" s="201"/>
      <c r="G333" s="202"/>
      <c r="H333" s="202"/>
      <c r="I333" s="202"/>
      <c r="J333" s="202"/>
      <c r="K333" s="202"/>
      <c r="L333" s="202"/>
      <c r="M333" s="202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  <c r="X333" s="202"/>
      <c r="Y333" s="202"/>
      <c r="Z333" s="202"/>
      <c r="AA333" s="202"/>
      <c r="AB333" s="202"/>
      <c r="AC333" s="202"/>
      <c r="AD333" s="202"/>
      <c r="AE333" s="202"/>
      <c r="AF333" s="202"/>
      <c r="AG333" s="202"/>
      <c r="AH333" s="202"/>
      <c r="AI333" s="202"/>
      <c r="AJ333" s="202"/>
      <c r="AK333" s="202"/>
      <c r="AL333" s="202"/>
      <c r="AM333" s="202"/>
      <c r="AN333" s="202"/>
      <c r="AO333" s="202"/>
      <c r="AP333" s="202"/>
      <c r="AQ333" s="202"/>
      <c r="AR333" s="202"/>
      <c r="AS333" s="202"/>
      <c r="AT333" s="202"/>
      <c r="AU333" s="202"/>
      <c r="AV333" s="202"/>
      <c r="AW333" s="202"/>
      <c r="AX333" s="202"/>
      <c r="AY333" s="202"/>
      <c r="AZ333" s="202"/>
      <c r="BA333" s="202"/>
      <c r="BB333" s="202"/>
      <c r="BC333" s="202"/>
      <c r="BD333" s="202"/>
      <c r="BE333" s="202"/>
      <c r="BF333" s="202"/>
      <c r="BG333" s="202"/>
      <c r="BH333" s="202"/>
      <c r="BI333" s="202"/>
      <c r="BJ333" s="202"/>
      <c r="BK333" s="202"/>
      <c r="BL333" s="202"/>
      <c r="BM333" s="56"/>
    </row>
    <row r="334" spans="1:65">
      <c r="A334" s="29"/>
      <c r="B334" s="3" t="s">
        <v>86</v>
      </c>
      <c r="C334" s="28"/>
      <c r="D334" s="13">
        <v>2.0083387804909821E-2</v>
      </c>
      <c r="E334" s="13">
        <v>2.4810764252159445E-2</v>
      </c>
      <c r="F334" s="14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29"/>
      <c r="B335" s="3" t="s">
        <v>272</v>
      </c>
      <c r="C335" s="28"/>
      <c r="D335" s="13">
        <v>-3.4858387799564072E-2</v>
      </c>
      <c r="E335" s="13">
        <v>3.4858387799564516E-2</v>
      </c>
      <c r="F335" s="14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A336" s="29"/>
      <c r="B336" s="45" t="s">
        <v>273</v>
      </c>
      <c r="C336" s="46"/>
      <c r="D336" s="44">
        <v>0.67</v>
      </c>
      <c r="E336" s="44">
        <v>0.67</v>
      </c>
      <c r="F336" s="14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5"/>
    </row>
    <row r="337" spans="1:65">
      <c r="B337" s="30"/>
      <c r="C337" s="20"/>
      <c r="D337" s="20"/>
      <c r="E337" s="20"/>
      <c r="BM337" s="55"/>
    </row>
    <row r="338" spans="1:65" ht="15">
      <c r="B338" s="8" t="s">
        <v>631</v>
      </c>
      <c r="BM338" s="27" t="s">
        <v>275</v>
      </c>
    </row>
    <row r="339" spans="1:65" ht="15">
      <c r="A339" s="24" t="s">
        <v>44</v>
      </c>
      <c r="B339" s="18" t="s">
        <v>110</v>
      </c>
      <c r="C339" s="15" t="s">
        <v>111</v>
      </c>
      <c r="D339" s="16" t="s">
        <v>336</v>
      </c>
      <c r="E339" s="14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>
        <v>1</v>
      </c>
    </row>
    <row r="340" spans="1:65">
      <c r="A340" s="29"/>
      <c r="B340" s="19" t="s">
        <v>235</v>
      </c>
      <c r="C340" s="9" t="s">
        <v>235</v>
      </c>
      <c r="D340" s="10" t="s">
        <v>338</v>
      </c>
      <c r="E340" s="14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 t="s">
        <v>3</v>
      </c>
    </row>
    <row r="341" spans="1:65">
      <c r="A341" s="29"/>
      <c r="B341" s="19"/>
      <c r="C341" s="9"/>
      <c r="D341" s="10" t="s">
        <v>98</v>
      </c>
      <c r="E341" s="14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0</v>
      </c>
    </row>
    <row r="342" spans="1:65">
      <c r="A342" s="29"/>
      <c r="B342" s="19"/>
      <c r="C342" s="9"/>
      <c r="D342" s="25"/>
      <c r="E342" s="14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7">
        <v>0</v>
      </c>
    </row>
    <row r="343" spans="1:65">
      <c r="A343" s="29"/>
      <c r="B343" s="18">
        <v>1</v>
      </c>
      <c r="C343" s="14">
        <v>1</v>
      </c>
      <c r="D343" s="221">
        <v>153</v>
      </c>
      <c r="E343" s="223"/>
      <c r="F343" s="224"/>
      <c r="G343" s="224"/>
      <c r="H343" s="224"/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224"/>
      <c r="U343" s="224"/>
      <c r="V343" s="224"/>
      <c r="W343" s="224"/>
      <c r="X343" s="224"/>
      <c r="Y343" s="224"/>
      <c r="Z343" s="224"/>
      <c r="AA343" s="224"/>
      <c r="AB343" s="224"/>
      <c r="AC343" s="224"/>
      <c r="AD343" s="224"/>
      <c r="AE343" s="224"/>
      <c r="AF343" s="224"/>
      <c r="AG343" s="224"/>
      <c r="AH343" s="224"/>
      <c r="AI343" s="224"/>
      <c r="AJ343" s="224"/>
      <c r="AK343" s="224"/>
      <c r="AL343" s="224"/>
      <c r="AM343" s="224"/>
      <c r="AN343" s="224"/>
      <c r="AO343" s="224"/>
      <c r="AP343" s="224"/>
      <c r="AQ343" s="224"/>
      <c r="AR343" s="224"/>
      <c r="AS343" s="224"/>
      <c r="AT343" s="224"/>
      <c r="AU343" s="224"/>
      <c r="AV343" s="224"/>
      <c r="AW343" s="224"/>
      <c r="AX343" s="224"/>
      <c r="AY343" s="224"/>
      <c r="AZ343" s="224"/>
      <c r="BA343" s="224"/>
      <c r="BB343" s="224"/>
      <c r="BC343" s="224"/>
      <c r="BD343" s="224"/>
      <c r="BE343" s="224"/>
      <c r="BF343" s="224"/>
      <c r="BG343" s="224"/>
      <c r="BH343" s="224"/>
      <c r="BI343" s="224"/>
      <c r="BJ343" s="224"/>
      <c r="BK343" s="224"/>
      <c r="BL343" s="224"/>
      <c r="BM343" s="225">
        <v>1</v>
      </c>
    </row>
    <row r="344" spans="1:65">
      <c r="A344" s="29"/>
      <c r="B344" s="19">
        <v>1</v>
      </c>
      <c r="C344" s="9">
        <v>2</v>
      </c>
      <c r="D344" s="226">
        <v>179</v>
      </c>
      <c r="E344" s="223"/>
      <c r="F344" s="224"/>
      <c r="G344" s="224"/>
      <c r="H344" s="224"/>
      <c r="I344" s="224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224"/>
      <c r="U344" s="224"/>
      <c r="V344" s="224"/>
      <c r="W344" s="224"/>
      <c r="X344" s="224"/>
      <c r="Y344" s="224"/>
      <c r="Z344" s="224"/>
      <c r="AA344" s="224"/>
      <c r="AB344" s="224"/>
      <c r="AC344" s="224"/>
      <c r="AD344" s="224"/>
      <c r="AE344" s="224"/>
      <c r="AF344" s="224"/>
      <c r="AG344" s="224"/>
      <c r="AH344" s="224"/>
      <c r="AI344" s="224"/>
      <c r="AJ344" s="224"/>
      <c r="AK344" s="224"/>
      <c r="AL344" s="224"/>
      <c r="AM344" s="224"/>
      <c r="AN344" s="224"/>
      <c r="AO344" s="224"/>
      <c r="AP344" s="224"/>
      <c r="AQ344" s="224"/>
      <c r="AR344" s="224"/>
      <c r="AS344" s="224"/>
      <c r="AT344" s="224"/>
      <c r="AU344" s="224"/>
      <c r="AV344" s="224"/>
      <c r="AW344" s="224"/>
      <c r="AX344" s="224"/>
      <c r="AY344" s="224"/>
      <c r="AZ344" s="224"/>
      <c r="BA344" s="224"/>
      <c r="BB344" s="224"/>
      <c r="BC344" s="224"/>
      <c r="BD344" s="224"/>
      <c r="BE344" s="224"/>
      <c r="BF344" s="224"/>
      <c r="BG344" s="224"/>
      <c r="BH344" s="224"/>
      <c r="BI344" s="224"/>
      <c r="BJ344" s="224"/>
      <c r="BK344" s="224"/>
      <c r="BL344" s="224"/>
      <c r="BM344" s="225">
        <v>15</v>
      </c>
    </row>
    <row r="345" spans="1:65">
      <c r="A345" s="29"/>
      <c r="B345" s="19">
        <v>1</v>
      </c>
      <c r="C345" s="9">
        <v>3</v>
      </c>
      <c r="D345" s="226">
        <v>147</v>
      </c>
      <c r="E345" s="223"/>
      <c r="F345" s="224"/>
      <c r="G345" s="224"/>
      <c r="H345" s="224"/>
      <c r="I345" s="224"/>
      <c r="J345" s="224"/>
      <c r="K345" s="224"/>
      <c r="L345" s="224"/>
      <c r="M345" s="224"/>
      <c r="N345" s="224"/>
      <c r="O345" s="224"/>
      <c r="P345" s="224"/>
      <c r="Q345" s="224"/>
      <c r="R345" s="224"/>
      <c r="S345" s="224"/>
      <c r="T345" s="224"/>
      <c r="U345" s="224"/>
      <c r="V345" s="224"/>
      <c r="W345" s="224"/>
      <c r="X345" s="224"/>
      <c r="Y345" s="224"/>
      <c r="Z345" s="224"/>
      <c r="AA345" s="224"/>
      <c r="AB345" s="224"/>
      <c r="AC345" s="224"/>
      <c r="AD345" s="224"/>
      <c r="AE345" s="224"/>
      <c r="AF345" s="224"/>
      <c r="AG345" s="224"/>
      <c r="AH345" s="224"/>
      <c r="AI345" s="224"/>
      <c r="AJ345" s="224"/>
      <c r="AK345" s="224"/>
      <c r="AL345" s="224"/>
      <c r="AM345" s="224"/>
      <c r="AN345" s="224"/>
      <c r="AO345" s="224"/>
      <c r="AP345" s="224"/>
      <c r="AQ345" s="224"/>
      <c r="AR345" s="224"/>
      <c r="AS345" s="224"/>
      <c r="AT345" s="224"/>
      <c r="AU345" s="224"/>
      <c r="AV345" s="224"/>
      <c r="AW345" s="224"/>
      <c r="AX345" s="224"/>
      <c r="AY345" s="224"/>
      <c r="AZ345" s="224"/>
      <c r="BA345" s="224"/>
      <c r="BB345" s="224"/>
      <c r="BC345" s="224"/>
      <c r="BD345" s="224"/>
      <c r="BE345" s="224"/>
      <c r="BF345" s="224"/>
      <c r="BG345" s="224"/>
      <c r="BH345" s="224"/>
      <c r="BI345" s="224"/>
      <c r="BJ345" s="224"/>
      <c r="BK345" s="224"/>
      <c r="BL345" s="224"/>
      <c r="BM345" s="225">
        <v>16</v>
      </c>
    </row>
    <row r="346" spans="1:65">
      <c r="A346" s="29"/>
      <c r="B346" s="19">
        <v>1</v>
      </c>
      <c r="C346" s="9">
        <v>4</v>
      </c>
      <c r="D346" s="226">
        <v>171</v>
      </c>
      <c r="E346" s="223"/>
      <c r="F346" s="224"/>
      <c r="G346" s="224"/>
      <c r="H346" s="224"/>
      <c r="I346" s="224"/>
      <c r="J346" s="224"/>
      <c r="K346" s="224"/>
      <c r="L346" s="224"/>
      <c r="M346" s="224"/>
      <c r="N346" s="224"/>
      <c r="O346" s="224"/>
      <c r="P346" s="224"/>
      <c r="Q346" s="224"/>
      <c r="R346" s="224"/>
      <c r="S346" s="224"/>
      <c r="T346" s="224"/>
      <c r="U346" s="224"/>
      <c r="V346" s="224"/>
      <c r="W346" s="224"/>
      <c r="X346" s="224"/>
      <c r="Y346" s="224"/>
      <c r="Z346" s="224"/>
      <c r="AA346" s="224"/>
      <c r="AB346" s="224"/>
      <c r="AC346" s="224"/>
      <c r="AD346" s="224"/>
      <c r="AE346" s="224"/>
      <c r="AF346" s="224"/>
      <c r="AG346" s="224"/>
      <c r="AH346" s="224"/>
      <c r="AI346" s="224"/>
      <c r="AJ346" s="224"/>
      <c r="AK346" s="224"/>
      <c r="AL346" s="224"/>
      <c r="AM346" s="224"/>
      <c r="AN346" s="224"/>
      <c r="AO346" s="224"/>
      <c r="AP346" s="224"/>
      <c r="AQ346" s="224"/>
      <c r="AR346" s="224"/>
      <c r="AS346" s="224"/>
      <c r="AT346" s="224"/>
      <c r="AU346" s="224"/>
      <c r="AV346" s="224"/>
      <c r="AW346" s="224"/>
      <c r="AX346" s="224"/>
      <c r="AY346" s="224"/>
      <c r="AZ346" s="224"/>
      <c r="BA346" s="224"/>
      <c r="BB346" s="224"/>
      <c r="BC346" s="224"/>
      <c r="BD346" s="224"/>
      <c r="BE346" s="224"/>
      <c r="BF346" s="224"/>
      <c r="BG346" s="224"/>
      <c r="BH346" s="224"/>
      <c r="BI346" s="224"/>
      <c r="BJ346" s="224"/>
      <c r="BK346" s="224"/>
      <c r="BL346" s="224"/>
      <c r="BM346" s="225">
        <v>175.333333333333</v>
      </c>
    </row>
    <row r="347" spans="1:65">
      <c r="A347" s="29"/>
      <c r="B347" s="19">
        <v>1</v>
      </c>
      <c r="C347" s="9">
        <v>5</v>
      </c>
      <c r="D347" s="226">
        <v>195</v>
      </c>
      <c r="E347" s="223"/>
      <c r="F347" s="224"/>
      <c r="G347" s="224"/>
      <c r="H347" s="224"/>
      <c r="I347" s="224"/>
      <c r="J347" s="224"/>
      <c r="K347" s="224"/>
      <c r="L347" s="224"/>
      <c r="M347" s="224"/>
      <c r="N347" s="224"/>
      <c r="O347" s="224"/>
      <c r="P347" s="224"/>
      <c r="Q347" s="224"/>
      <c r="R347" s="224"/>
      <c r="S347" s="224"/>
      <c r="T347" s="224"/>
      <c r="U347" s="224"/>
      <c r="V347" s="224"/>
      <c r="W347" s="224"/>
      <c r="X347" s="224"/>
      <c r="Y347" s="224"/>
      <c r="Z347" s="224"/>
      <c r="AA347" s="224"/>
      <c r="AB347" s="224"/>
      <c r="AC347" s="224"/>
      <c r="AD347" s="224"/>
      <c r="AE347" s="224"/>
      <c r="AF347" s="224"/>
      <c r="AG347" s="224"/>
      <c r="AH347" s="224"/>
      <c r="AI347" s="224"/>
      <c r="AJ347" s="224"/>
      <c r="AK347" s="224"/>
      <c r="AL347" s="224"/>
      <c r="AM347" s="224"/>
      <c r="AN347" s="224"/>
      <c r="AO347" s="224"/>
      <c r="AP347" s="224"/>
      <c r="AQ347" s="224"/>
      <c r="AR347" s="224"/>
      <c r="AS347" s="224"/>
      <c r="AT347" s="224"/>
      <c r="AU347" s="224"/>
      <c r="AV347" s="224"/>
      <c r="AW347" s="224"/>
      <c r="AX347" s="224"/>
      <c r="AY347" s="224"/>
      <c r="AZ347" s="224"/>
      <c r="BA347" s="224"/>
      <c r="BB347" s="224"/>
      <c r="BC347" s="224"/>
      <c r="BD347" s="224"/>
      <c r="BE347" s="224"/>
      <c r="BF347" s="224"/>
      <c r="BG347" s="224"/>
      <c r="BH347" s="224"/>
      <c r="BI347" s="224"/>
      <c r="BJ347" s="224"/>
      <c r="BK347" s="224"/>
      <c r="BL347" s="224"/>
      <c r="BM347" s="225">
        <v>21</v>
      </c>
    </row>
    <row r="348" spans="1:65">
      <c r="A348" s="29"/>
      <c r="B348" s="19">
        <v>1</v>
      </c>
      <c r="C348" s="9">
        <v>6</v>
      </c>
      <c r="D348" s="226">
        <v>207</v>
      </c>
      <c r="E348" s="223"/>
      <c r="F348" s="224"/>
      <c r="G348" s="224"/>
      <c r="H348" s="224"/>
      <c r="I348" s="224"/>
      <c r="J348" s="224"/>
      <c r="K348" s="224"/>
      <c r="L348" s="224"/>
      <c r="M348" s="224"/>
      <c r="N348" s="224"/>
      <c r="O348" s="224"/>
      <c r="P348" s="224"/>
      <c r="Q348" s="224"/>
      <c r="R348" s="224"/>
      <c r="S348" s="224"/>
      <c r="T348" s="224"/>
      <c r="U348" s="224"/>
      <c r="V348" s="224"/>
      <c r="W348" s="224"/>
      <c r="X348" s="224"/>
      <c r="Y348" s="224"/>
      <c r="Z348" s="224"/>
      <c r="AA348" s="224"/>
      <c r="AB348" s="224"/>
      <c r="AC348" s="224"/>
      <c r="AD348" s="224"/>
      <c r="AE348" s="224"/>
      <c r="AF348" s="224"/>
      <c r="AG348" s="224"/>
      <c r="AH348" s="224"/>
      <c r="AI348" s="224"/>
      <c r="AJ348" s="224"/>
      <c r="AK348" s="224"/>
      <c r="AL348" s="224"/>
      <c r="AM348" s="224"/>
      <c r="AN348" s="224"/>
      <c r="AO348" s="224"/>
      <c r="AP348" s="224"/>
      <c r="AQ348" s="224"/>
      <c r="AR348" s="224"/>
      <c r="AS348" s="224"/>
      <c r="AT348" s="224"/>
      <c r="AU348" s="224"/>
      <c r="AV348" s="224"/>
      <c r="AW348" s="224"/>
      <c r="AX348" s="224"/>
      <c r="AY348" s="224"/>
      <c r="AZ348" s="224"/>
      <c r="BA348" s="224"/>
      <c r="BB348" s="224"/>
      <c r="BC348" s="224"/>
      <c r="BD348" s="224"/>
      <c r="BE348" s="224"/>
      <c r="BF348" s="224"/>
      <c r="BG348" s="224"/>
      <c r="BH348" s="224"/>
      <c r="BI348" s="224"/>
      <c r="BJ348" s="224"/>
      <c r="BK348" s="224"/>
      <c r="BL348" s="224"/>
      <c r="BM348" s="229"/>
    </row>
    <row r="349" spans="1:65">
      <c r="A349" s="29"/>
      <c r="B349" s="20" t="s">
        <v>269</v>
      </c>
      <c r="C349" s="12"/>
      <c r="D349" s="230">
        <v>175.33333333333334</v>
      </c>
      <c r="E349" s="223"/>
      <c r="F349" s="224"/>
      <c r="G349" s="224"/>
      <c r="H349" s="224"/>
      <c r="I349" s="224"/>
      <c r="J349" s="224"/>
      <c r="K349" s="224"/>
      <c r="L349" s="224"/>
      <c r="M349" s="224"/>
      <c r="N349" s="224"/>
      <c r="O349" s="224"/>
      <c r="P349" s="224"/>
      <c r="Q349" s="224"/>
      <c r="R349" s="224"/>
      <c r="S349" s="224"/>
      <c r="T349" s="224"/>
      <c r="U349" s="224"/>
      <c r="V349" s="224"/>
      <c r="W349" s="224"/>
      <c r="X349" s="224"/>
      <c r="Y349" s="224"/>
      <c r="Z349" s="224"/>
      <c r="AA349" s="224"/>
      <c r="AB349" s="224"/>
      <c r="AC349" s="224"/>
      <c r="AD349" s="224"/>
      <c r="AE349" s="224"/>
      <c r="AF349" s="224"/>
      <c r="AG349" s="224"/>
      <c r="AH349" s="224"/>
      <c r="AI349" s="224"/>
      <c r="AJ349" s="224"/>
      <c r="AK349" s="224"/>
      <c r="AL349" s="224"/>
      <c r="AM349" s="224"/>
      <c r="AN349" s="224"/>
      <c r="AO349" s="224"/>
      <c r="AP349" s="224"/>
      <c r="AQ349" s="224"/>
      <c r="AR349" s="224"/>
      <c r="AS349" s="224"/>
      <c r="AT349" s="224"/>
      <c r="AU349" s="224"/>
      <c r="AV349" s="224"/>
      <c r="AW349" s="224"/>
      <c r="AX349" s="224"/>
      <c r="AY349" s="224"/>
      <c r="AZ349" s="224"/>
      <c r="BA349" s="224"/>
      <c r="BB349" s="224"/>
      <c r="BC349" s="224"/>
      <c r="BD349" s="224"/>
      <c r="BE349" s="224"/>
      <c r="BF349" s="224"/>
      <c r="BG349" s="224"/>
      <c r="BH349" s="224"/>
      <c r="BI349" s="224"/>
      <c r="BJ349" s="224"/>
      <c r="BK349" s="224"/>
      <c r="BL349" s="224"/>
      <c r="BM349" s="229"/>
    </row>
    <row r="350" spans="1:65">
      <c r="A350" s="29"/>
      <c r="B350" s="3" t="s">
        <v>270</v>
      </c>
      <c r="C350" s="28"/>
      <c r="D350" s="226">
        <v>175</v>
      </c>
      <c r="E350" s="223"/>
      <c r="F350" s="224"/>
      <c r="G350" s="224"/>
      <c r="H350" s="224"/>
      <c r="I350" s="224"/>
      <c r="J350" s="224"/>
      <c r="K350" s="224"/>
      <c r="L350" s="224"/>
      <c r="M350" s="224"/>
      <c r="N350" s="224"/>
      <c r="O350" s="224"/>
      <c r="P350" s="224"/>
      <c r="Q350" s="224"/>
      <c r="R350" s="224"/>
      <c r="S350" s="224"/>
      <c r="T350" s="224"/>
      <c r="U350" s="224"/>
      <c r="V350" s="224"/>
      <c r="W350" s="224"/>
      <c r="X350" s="224"/>
      <c r="Y350" s="224"/>
      <c r="Z350" s="224"/>
      <c r="AA350" s="224"/>
      <c r="AB350" s="224"/>
      <c r="AC350" s="224"/>
      <c r="AD350" s="224"/>
      <c r="AE350" s="224"/>
      <c r="AF350" s="224"/>
      <c r="AG350" s="224"/>
      <c r="AH350" s="224"/>
      <c r="AI350" s="224"/>
      <c r="AJ350" s="224"/>
      <c r="AK350" s="224"/>
      <c r="AL350" s="224"/>
      <c r="AM350" s="224"/>
      <c r="AN350" s="224"/>
      <c r="AO350" s="224"/>
      <c r="AP350" s="224"/>
      <c r="AQ350" s="224"/>
      <c r="AR350" s="224"/>
      <c r="AS350" s="224"/>
      <c r="AT350" s="224"/>
      <c r="AU350" s="224"/>
      <c r="AV350" s="224"/>
      <c r="AW350" s="224"/>
      <c r="AX350" s="224"/>
      <c r="AY350" s="224"/>
      <c r="AZ350" s="224"/>
      <c r="BA350" s="224"/>
      <c r="BB350" s="224"/>
      <c r="BC350" s="224"/>
      <c r="BD350" s="224"/>
      <c r="BE350" s="224"/>
      <c r="BF350" s="224"/>
      <c r="BG350" s="224"/>
      <c r="BH350" s="224"/>
      <c r="BI350" s="224"/>
      <c r="BJ350" s="224"/>
      <c r="BK350" s="224"/>
      <c r="BL350" s="224"/>
      <c r="BM350" s="229"/>
    </row>
    <row r="351" spans="1:65">
      <c r="A351" s="29"/>
      <c r="B351" s="3" t="s">
        <v>271</v>
      </c>
      <c r="C351" s="28"/>
      <c r="D351" s="226">
        <v>23.33809475228577</v>
      </c>
      <c r="E351" s="223"/>
      <c r="F351" s="224"/>
      <c r="G351" s="224"/>
      <c r="H351" s="224"/>
      <c r="I351" s="224"/>
      <c r="J351" s="224"/>
      <c r="K351" s="224"/>
      <c r="L351" s="224"/>
      <c r="M351" s="224"/>
      <c r="N351" s="224"/>
      <c r="O351" s="224"/>
      <c r="P351" s="224"/>
      <c r="Q351" s="224"/>
      <c r="R351" s="224"/>
      <c r="S351" s="224"/>
      <c r="T351" s="224"/>
      <c r="U351" s="224"/>
      <c r="V351" s="224"/>
      <c r="W351" s="224"/>
      <c r="X351" s="224"/>
      <c r="Y351" s="224"/>
      <c r="Z351" s="224"/>
      <c r="AA351" s="224"/>
      <c r="AB351" s="224"/>
      <c r="AC351" s="224"/>
      <c r="AD351" s="224"/>
      <c r="AE351" s="224"/>
      <c r="AF351" s="224"/>
      <c r="AG351" s="224"/>
      <c r="AH351" s="224"/>
      <c r="AI351" s="224"/>
      <c r="AJ351" s="224"/>
      <c r="AK351" s="224"/>
      <c r="AL351" s="224"/>
      <c r="AM351" s="224"/>
      <c r="AN351" s="224"/>
      <c r="AO351" s="224"/>
      <c r="AP351" s="224"/>
      <c r="AQ351" s="224"/>
      <c r="AR351" s="224"/>
      <c r="AS351" s="224"/>
      <c r="AT351" s="224"/>
      <c r="AU351" s="224"/>
      <c r="AV351" s="224"/>
      <c r="AW351" s="224"/>
      <c r="AX351" s="224"/>
      <c r="AY351" s="224"/>
      <c r="AZ351" s="224"/>
      <c r="BA351" s="224"/>
      <c r="BB351" s="224"/>
      <c r="BC351" s="224"/>
      <c r="BD351" s="224"/>
      <c r="BE351" s="224"/>
      <c r="BF351" s="224"/>
      <c r="BG351" s="224"/>
      <c r="BH351" s="224"/>
      <c r="BI351" s="224"/>
      <c r="BJ351" s="224"/>
      <c r="BK351" s="224"/>
      <c r="BL351" s="224"/>
      <c r="BM351" s="229"/>
    </row>
    <row r="352" spans="1:65">
      <c r="A352" s="29"/>
      <c r="B352" s="3" t="s">
        <v>86</v>
      </c>
      <c r="C352" s="28"/>
      <c r="D352" s="13">
        <v>0.13310700429060324</v>
      </c>
      <c r="E352" s="14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55"/>
    </row>
    <row r="353" spans="1:65">
      <c r="A353" s="29"/>
      <c r="B353" s="3" t="s">
        <v>272</v>
      </c>
      <c r="C353" s="28"/>
      <c r="D353" s="13">
        <v>1.9984014443252818E-15</v>
      </c>
      <c r="E353" s="14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5"/>
    </row>
    <row r="354" spans="1:65">
      <c r="A354" s="29"/>
      <c r="B354" s="45" t="s">
        <v>273</v>
      </c>
      <c r="C354" s="46"/>
      <c r="D354" s="44" t="s">
        <v>274</v>
      </c>
      <c r="E354" s="14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5"/>
    </row>
    <row r="355" spans="1:65">
      <c r="B355" s="30"/>
      <c r="C355" s="20"/>
      <c r="D355" s="20"/>
      <c r="BM355" s="55"/>
    </row>
    <row r="356" spans="1:65" ht="15">
      <c r="B356" s="8" t="s">
        <v>632</v>
      </c>
      <c r="BM356" s="27" t="s">
        <v>275</v>
      </c>
    </row>
    <row r="357" spans="1:65" ht="15">
      <c r="A357" s="24" t="s">
        <v>45</v>
      </c>
      <c r="B357" s="18" t="s">
        <v>110</v>
      </c>
      <c r="C357" s="15" t="s">
        <v>111</v>
      </c>
      <c r="D357" s="16" t="s">
        <v>336</v>
      </c>
      <c r="E357" s="14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7">
        <v>1</v>
      </c>
    </row>
    <row r="358" spans="1:65">
      <c r="A358" s="29"/>
      <c r="B358" s="19" t="s">
        <v>235</v>
      </c>
      <c r="C358" s="9" t="s">
        <v>235</v>
      </c>
      <c r="D358" s="10" t="s">
        <v>338</v>
      </c>
      <c r="E358" s="14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7" t="s">
        <v>3</v>
      </c>
    </row>
    <row r="359" spans="1:65">
      <c r="A359" s="29"/>
      <c r="B359" s="19"/>
      <c r="C359" s="9"/>
      <c r="D359" s="10" t="s">
        <v>98</v>
      </c>
      <c r="E359" s="14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7">
        <v>0</v>
      </c>
    </row>
    <row r="360" spans="1:65">
      <c r="A360" s="29"/>
      <c r="B360" s="19"/>
      <c r="C360" s="9"/>
      <c r="D360" s="25"/>
      <c r="E360" s="14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7">
        <v>0</v>
      </c>
    </row>
    <row r="361" spans="1:65">
      <c r="A361" s="29"/>
      <c r="B361" s="18">
        <v>1</v>
      </c>
      <c r="C361" s="14">
        <v>1</v>
      </c>
      <c r="D361" s="221">
        <v>366.43851000000001</v>
      </c>
      <c r="E361" s="223"/>
      <c r="F361" s="224"/>
      <c r="G361" s="224"/>
      <c r="H361" s="224"/>
      <c r="I361" s="224"/>
      <c r="J361" s="224"/>
      <c r="K361" s="224"/>
      <c r="L361" s="224"/>
      <c r="M361" s="224"/>
      <c r="N361" s="224"/>
      <c r="O361" s="224"/>
      <c r="P361" s="224"/>
      <c r="Q361" s="224"/>
      <c r="R361" s="224"/>
      <c r="S361" s="224"/>
      <c r="T361" s="224"/>
      <c r="U361" s="224"/>
      <c r="V361" s="224"/>
      <c r="W361" s="224"/>
      <c r="X361" s="224"/>
      <c r="Y361" s="224"/>
      <c r="Z361" s="224"/>
      <c r="AA361" s="224"/>
      <c r="AB361" s="224"/>
      <c r="AC361" s="224"/>
      <c r="AD361" s="224"/>
      <c r="AE361" s="224"/>
      <c r="AF361" s="224"/>
      <c r="AG361" s="224"/>
      <c r="AH361" s="224"/>
      <c r="AI361" s="224"/>
      <c r="AJ361" s="224"/>
      <c r="AK361" s="224"/>
      <c r="AL361" s="224"/>
      <c r="AM361" s="224"/>
      <c r="AN361" s="224"/>
      <c r="AO361" s="224"/>
      <c r="AP361" s="224"/>
      <c r="AQ361" s="224"/>
      <c r="AR361" s="224"/>
      <c r="AS361" s="224"/>
      <c r="AT361" s="224"/>
      <c r="AU361" s="224"/>
      <c r="AV361" s="224"/>
      <c r="AW361" s="224"/>
      <c r="AX361" s="224"/>
      <c r="AY361" s="224"/>
      <c r="AZ361" s="224"/>
      <c r="BA361" s="224"/>
      <c r="BB361" s="224"/>
      <c r="BC361" s="224"/>
      <c r="BD361" s="224"/>
      <c r="BE361" s="224"/>
      <c r="BF361" s="224"/>
      <c r="BG361" s="224"/>
      <c r="BH361" s="224"/>
      <c r="BI361" s="224"/>
      <c r="BJ361" s="224"/>
      <c r="BK361" s="224"/>
      <c r="BL361" s="224"/>
      <c r="BM361" s="225">
        <v>1</v>
      </c>
    </row>
    <row r="362" spans="1:65">
      <c r="A362" s="29"/>
      <c r="B362" s="19">
        <v>1</v>
      </c>
      <c r="C362" s="9">
        <v>2</v>
      </c>
      <c r="D362" s="226">
        <v>353.37079</v>
      </c>
      <c r="E362" s="223"/>
      <c r="F362" s="224"/>
      <c r="G362" s="224"/>
      <c r="H362" s="224"/>
      <c r="I362" s="224"/>
      <c r="J362" s="224"/>
      <c r="K362" s="224"/>
      <c r="L362" s="224"/>
      <c r="M362" s="224"/>
      <c r="N362" s="224"/>
      <c r="O362" s="224"/>
      <c r="P362" s="224"/>
      <c r="Q362" s="224"/>
      <c r="R362" s="224"/>
      <c r="S362" s="224"/>
      <c r="T362" s="224"/>
      <c r="U362" s="224"/>
      <c r="V362" s="224"/>
      <c r="W362" s="224"/>
      <c r="X362" s="224"/>
      <c r="Y362" s="224"/>
      <c r="Z362" s="224"/>
      <c r="AA362" s="224"/>
      <c r="AB362" s="224"/>
      <c r="AC362" s="224"/>
      <c r="AD362" s="224"/>
      <c r="AE362" s="224"/>
      <c r="AF362" s="224"/>
      <c r="AG362" s="224"/>
      <c r="AH362" s="224"/>
      <c r="AI362" s="224"/>
      <c r="AJ362" s="224"/>
      <c r="AK362" s="224"/>
      <c r="AL362" s="224"/>
      <c r="AM362" s="224"/>
      <c r="AN362" s="224"/>
      <c r="AO362" s="224"/>
      <c r="AP362" s="224"/>
      <c r="AQ362" s="224"/>
      <c r="AR362" s="224"/>
      <c r="AS362" s="224"/>
      <c r="AT362" s="224"/>
      <c r="AU362" s="224"/>
      <c r="AV362" s="224"/>
      <c r="AW362" s="224"/>
      <c r="AX362" s="224"/>
      <c r="AY362" s="224"/>
      <c r="AZ362" s="224"/>
      <c r="BA362" s="224"/>
      <c r="BB362" s="224"/>
      <c r="BC362" s="224"/>
      <c r="BD362" s="224"/>
      <c r="BE362" s="224"/>
      <c r="BF362" s="224"/>
      <c r="BG362" s="224"/>
      <c r="BH362" s="224"/>
      <c r="BI362" s="224"/>
      <c r="BJ362" s="224"/>
      <c r="BK362" s="224"/>
      <c r="BL362" s="224"/>
      <c r="BM362" s="225">
        <v>16</v>
      </c>
    </row>
    <row r="363" spans="1:65">
      <c r="A363" s="29"/>
      <c r="B363" s="19">
        <v>1</v>
      </c>
      <c r="C363" s="9">
        <v>3</v>
      </c>
      <c r="D363" s="226">
        <v>355.94578000000001</v>
      </c>
      <c r="E363" s="223"/>
      <c r="F363" s="224"/>
      <c r="G363" s="224"/>
      <c r="H363" s="224"/>
      <c r="I363" s="224"/>
      <c r="J363" s="224"/>
      <c r="K363" s="224"/>
      <c r="L363" s="224"/>
      <c r="M363" s="224"/>
      <c r="N363" s="224"/>
      <c r="O363" s="224"/>
      <c r="P363" s="224"/>
      <c r="Q363" s="224"/>
      <c r="R363" s="224"/>
      <c r="S363" s="224"/>
      <c r="T363" s="224"/>
      <c r="U363" s="224"/>
      <c r="V363" s="224"/>
      <c r="W363" s="224"/>
      <c r="X363" s="224"/>
      <c r="Y363" s="224"/>
      <c r="Z363" s="224"/>
      <c r="AA363" s="224"/>
      <c r="AB363" s="224"/>
      <c r="AC363" s="224"/>
      <c r="AD363" s="224"/>
      <c r="AE363" s="224"/>
      <c r="AF363" s="224"/>
      <c r="AG363" s="224"/>
      <c r="AH363" s="224"/>
      <c r="AI363" s="224"/>
      <c r="AJ363" s="224"/>
      <c r="AK363" s="224"/>
      <c r="AL363" s="224"/>
      <c r="AM363" s="224"/>
      <c r="AN363" s="224"/>
      <c r="AO363" s="224"/>
      <c r="AP363" s="224"/>
      <c r="AQ363" s="224"/>
      <c r="AR363" s="224"/>
      <c r="AS363" s="224"/>
      <c r="AT363" s="224"/>
      <c r="AU363" s="224"/>
      <c r="AV363" s="224"/>
      <c r="AW363" s="224"/>
      <c r="AX363" s="224"/>
      <c r="AY363" s="224"/>
      <c r="AZ363" s="224"/>
      <c r="BA363" s="224"/>
      <c r="BB363" s="224"/>
      <c r="BC363" s="224"/>
      <c r="BD363" s="224"/>
      <c r="BE363" s="224"/>
      <c r="BF363" s="224"/>
      <c r="BG363" s="224"/>
      <c r="BH363" s="224"/>
      <c r="BI363" s="224"/>
      <c r="BJ363" s="224"/>
      <c r="BK363" s="224"/>
      <c r="BL363" s="224"/>
      <c r="BM363" s="225">
        <v>16</v>
      </c>
    </row>
    <row r="364" spans="1:65">
      <c r="A364" s="29"/>
      <c r="B364" s="19">
        <v>1</v>
      </c>
      <c r="C364" s="9">
        <v>4</v>
      </c>
      <c r="D364" s="226">
        <v>323.62094999999999</v>
      </c>
      <c r="E364" s="223"/>
      <c r="F364" s="224"/>
      <c r="G364" s="224"/>
      <c r="H364" s="224"/>
      <c r="I364" s="224"/>
      <c r="J364" s="224"/>
      <c r="K364" s="224"/>
      <c r="L364" s="224"/>
      <c r="M364" s="224"/>
      <c r="N364" s="224"/>
      <c r="O364" s="224"/>
      <c r="P364" s="224"/>
      <c r="Q364" s="224"/>
      <c r="R364" s="224"/>
      <c r="S364" s="224"/>
      <c r="T364" s="224"/>
      <c r="U364" s="224"/>
      <c r="V364" s="224"/>
      <c r="W364" s="224"/>
      <c r="X364" s="224"/>
      <c r="Y364" s="224"/>
      <c r="Z364" s="224"/>
      <c r="AA364" s="224"/>
      <c r="AB364" s="224"/>
      <c r="AC364" s="224"/>
      <c r="AD364" s="224"/>
      <c r="AE364" s="224"/>
      <c r="AF364" s="224"/>
      <c r="AG364" s="224"/>
      <c r="AH364" s="224"/>
      <c r="AI364" s="224"/>
      <c r="AJ364" s="224"/>
      <c r="AK364" s="224"/>
      <c r="AL364" s="224"/>
      <c r="AM364" s="224"/>
      <c r="AN364" s="224"/>
      <c r="AO364" s="224"/>
      <c r="AP364" s="224"/>
      <c r="AQ364" s="224"/>
      <c r="AR364" s="224"/>
      <c r="AS364" s="224"/>
      <c r="AT364" s="224"/>
      <c r="AU364" s="224"/>
      <c r="AV364" s="224"/>
      <c r="AW364" s="224"/>
      <c r="AX364" s="224"/>
      <c r="AY364" s="224"/>
      <c r="AZ364" s="224"/>
      <c r="BA364" s="224"/>
      <c r="BB364" s="224"/>
      <c r="BC364" s="224"/>
      <c r="BD364" s="224"/>
      <c r="BE364" s="224"/>
      <c r="BF364" s="224"/>
      <c r="BG364" s="224"/>
      <c r="BH364" s="224"/>
      <c r="BI364" s="224"/>
      <c r="BJ364" s="224"/>
      <c r="BK364" s="224"/>
      <c r="BL364" s="224"/>
      <c r="BM364" s="225">
        <v>351.84248477070003</v>
      </c>
    </row>
    <row r="365" spans="1:65">
      <c r="A365" s="29"/>
      <c r="B365" s="19">
        <v>1</v>
      </c>
      <c r="C365" s="9">
        <v>5</v>
      </c>
      <c r="D365" s="226">
        <v>388.20952999999997</v>
      </c>
      <c r="E365" s="223"/>
      <c r="F365" s="224"/>
      <c r="G365" s="224"/>
      <c r="H365" s="224"/>
      <c r="I365" s="224"/>
      <c r="J365" s="224"/>
      <c r="K365" s="224"/>
      <c r="L365" s="224"/>
      <c r="M365" s="224"/>
      <c r="N365" s="224"/>
      <c r="O365" s="224"/>
      <c r="P365" s="224"/>
      <c r="Q365" s="224"/>
      <c r="R365" s="224"/>
      <c r="S365" s="224"/>
      <c r="T365" s="224"/>
      <c r="U365" s="224"/>
      <c r="V365" s="224"/>
      <c r="W365" s="224"/>
      <c r="X365" s="224"/>
      <c r="Y365" s="224"/>
      <c r="Z365" s="224"/>
      <c r="AA365" s="224"/>
      <c r="AB365" s="224"/>
      <c r="AC365" s="224"/>
      <c r="AD365" s="224"/>
      <c r="AE365" s="224"/>
      <c r="AF365" s="224"/>
      <c r="AG365" s="224"/>
      <c r="AH365" s="224"/>
      <c r="AI365" s="224"/>
      <c r="AJ365" s="224"/>
      <c r="AK365" s="224"/>
      <c r="AL365" s="224"/>
      <c r="AM365" s="224"/>
      <c r="AN365" s="224"/>
      <c r="AO365" s="224"/>
      <c r="AP365" s="224"/>
      <c r="AQ365" s="224"/>
      <c r="AR365" s="224"/>
      <c r="AS365" s="224"/>
      <c r="AT365" s="224"/>
      <c r="AU365" s="224"/>
      <c r="AV365" s="224"/>
      <c r="AW365" s="224"/>
      <c r="AX365" s="224"/>
      <c r="AY365" s="224"/>
      <c r="AZ365" s="224"/>
      <c r="BA365" s="224"/>
      <c r="BB365" s="224"/>
      <c r="BC365" s="224"/>
      <c r="BD365" s="224"/>
      <c r="BE365" s="224"/>
      <c r="BF365" s="224"/>
      <c r="BG365" s="224"/>
      <c r="BH365" s="224"/>
      <c r="BI365" s="224"/>
      <c r="BJ365" s="224"/>
      <c r="BK365" s="224"/>
      <c r="BL365" s="224"/>
      <c r="BM365" s="225">
        <v>22</v>
      </c>
    </row>
    <row r="366" spans="1:65">
      <c r="A366" s="29"/>
      <c r="B366" s="19">
        <v>1</v>
      </c>
      <c r="C366" s="9">
        <v>6</v>
      </c>
      <c r="D366" s="226">
        <v>323.46933999999999</v>
      </c>
      <c r="E366" s="223"/>
      <c r="F366" s="224"/>
      <c r="G366" s="224"/>
      <c r="H366" s="224"/>
      <c r="I366" s="224"/>
      <c r="J366" s="224"/>
      <c r="K366" s="224"/>
      <c r="L366" s="224"/>
      <c r="M366" s="224"/>
      <c r="N366" s="224"/>
      <c r="O366" s="224"/>
      <c r="P366" s="224"/>
      <c r="Q366" s="224"/>
      <c r="R366" s="224"/>
      <c r="S366" s="224"/>
      <c r="T366" s="224"/>
      <c r="U366" s="224"/>
      <c r="V366" s="224"/>
      <c r="W366" s="224"/>
      <c r="X366" s="224"/>
      <c r="Y366" s="224"/>
      <c r="Z366" s="224"/>
      <c r="AA366" s="224"/>
      <c r="AB366" s="224"/>
      <c r="AC366" s="224"/>
      <c r="AD366" s="224"/>
      <c r="AE366" s="224"/>
      <c r="AF366" s="224"/>
      <c r="AG366" s="224"/>
      <c r="AH366" s="224"/>
      <c r="AI366" s="224"/>
      <c r="AJ366" s="224"/>
      <c r="AK366" s="224"/>
      <c r="AL366" s="224"/>
      <c r="AM366" s="224"/>
      <c r="AN366" s="224"/>
      <c r="AO366" s="224"/>
      <c r="AP366" s="224"/>
      <c r="AQ366" s="224"/>
      <c r="AR366" s="224"/>
      <c r="AS366" s="224"/>
      <c r="AT366" s="224"/>
      <c r="AU366" s="224"/>
      <c r="AV366" s="224"/>
      <c r="AW366" s="224"/>
      <c r="AX366" s="224"/>
      <c r="AY366" s="224"/>
      <c r="AZ366" s="224"/>
      <c r="BA366" s="224"/>
      <c r="BB366" s="224"/>
      <c r="BC366" s="224"/>
      <c r="BD366" s="224"/>
      <c r="BE366" s="224"/>
      <c r="BF366" s="224"/>
      <c r="BG366" s="224"/>
      <c r="BH366" s="224"/>
      <c r="BI366" s="224"/>
      <c r="BJ366" s="224"/>
      <c r="BK366" s="224"/>
      <c r="BL366" s="224"/>
      <c r="BM366" s="229"/>
    </row>
    <row r="367" spans="1:65">
      <c r="A367" s="29"/>
      <c r="B367" s="20" t="s">
        <v>269</v>
      </c>
      <c r="C367" s="12"/>
      <c r="D367" s="230">
        <v>351.84248333333335</v>
      </c>
      <c r="E367" s="223"/>
      <c r="F367" s="224"/>
      <c r="G367" s="224"/>
      <c r="H367" s="224"/>
      <c r="I367" s="224"/>
      <c r="J367" s="224"/>
      <c r="K367" s="224"/>
      <c r="L367" s="224"/>
      <c r="M367" s="224"/>
      <c r="N367" s="224"/>
      <c r="O367" s="224"/>
      <c r="P367" s="224"/>
      <c r="Q367" s="224"/>
      <c r="R367" s="224"/>
      <c r="S367" s="224"/>
      <c r="T367" s="224"/>
      <c r="U367" s="224"/>
      <c r="V367" s="224"/>
      <c r="W367" s="224"/>
      <c r="X367" s="224"/>
      <c r="Y367" s="224"/>
      <c r="Z367" s="224"/>
      <c r="AA367" s="224"/>
      <c r="AB367" s="224"/>
      <c r="AC367" s="224"/>
      <c r="AD367" s="224"/>
      <c r="AE367" s="224"/>
      <c r="AF367" s="224"/>
      <c r="AG367" s="224"/>
      <c r="AH367" s="224"/>
      <c r="AI367" s="224"/>
      <c r="AJ367" s="224"/>
      <c r="AK367" s="224"/>
      <c r="AL367" s="224"/>
      <c r="AM367" s="224"/>
      <c r="AN367" s="224"/>
      <c r="AO367" s="224"/>
      <c r="AP367" s="224"/>
      <c r="AQ367" s="224"/>
      <c r="AR367" s="224"/>
      <c r="AS367" s="224"/>
      <c r="AT367" s="224"/>
      <c r="AU367" s="224"/>
      <c r="AV367" s="224"/>
      <c r="AW367" s="224"/>
      <c r="AX367" s="224"/>
      <c r="AY367" s="224"/>
      <c r="AZ367" s="224"/>
      <c r="BA367" s="224"/>
      <c r="BB367" s="224"/>
      <c r="BC367" s="224"/>
      <c r="BD367" s="224"/>
      <c r="BE367" s="224"/>
      <c r="BF367" s="224"/>
      <c r="BG367" s="224"/>
      <c r="BH367" s="224"/>
      <c r="BI367" s="224"/>
      <c r="BJ367" s="224"/>
      <c r="BK367" s="224"/>
      <c r="BL367" s="224"/>
      <c r="BM367" s="229"/>
    </row>
    <row r="368" spans="1:65">
      <c r="A368" s="29"/>
      <c r="B368" s="3" t="s">
        <v>270</v>
      </c>
      <c r="C368" s="28"/>
      <c r="D368" s="226">
        <v>354.65828499999998</v>
      </c>
      <c r="E368" s="223"/>
      <c r="F368" s="224"/>
      <c r="G368" s="224"/>
      <c r="H368" s="224"/>
      <c r="I368" s="224"/>
      <c r="J368" s="224"/>
      <c r="K368" s="224"/>
      <c r="L368" s="224"/>
      <c r="M368" s="224"/>
      <c r="N368" s="224"/>
      <c r="O368" s="224"/>
      <c r="P368" s="224"/>
      <c r="Q368" s="224"/>
      <c r="R368" s="224"/>
      <c r="S368" s="224"/>
      <c r="T368" s="224"/>
      <c r="U368" s="224"/>
      <c r="V368" s="224"/>
      <c r="W368" s="224"/>
      <c r="X368" s="224"/>
      <c r="Y368" s="224"/>
      <c r="Z368" s="224"/>
      <c r="AA368" s="224"/>
      <c r="AB368" s="224"/>
      <c r="AC368" s="224"/>
      <c r="AD368" s="224"/>
      <c r="AE368" s="224"/>
      <c r="AF368" s="224"/>
      <c r="AG368" s="224"/>
      <c r="AH368" s="224"/>
      <c r="AI368" s="224"/>
      <c r="AJ368" s="224"/>
      <c r="AK368" s="224"/>
      <c r="AL368" s="224"/>
      <c r="AM368" s="224"/>
      <c r="AN368" s="224"/>
      <c r="AO368" s="224"/>
      <c r="AP368" s="224"/>
      <c r="AQ368" s="224"/>
      <c r="AR368" s="224"/>
      <c r="AS368" s="224"/>
      <c r="AT368" s="224"/>
      <c r="AU368" s="224"/>
      <c r="AV368" s="224"/>
      <c r="AW368" s="224"/>
      <c r="AX368" s="224"/>
      <c r="AY368" s="224"/>
      <c r="AZ368" s="224"/>
      <c r="BA368" s="224"/>
      <c r="BB368" s="224"/>
      <c r="BC368" s="224"/>
      <c r="BD368" s="224"/>
      <c r="BE368" s="224"/>
      <c r="BF368" s="224"/>
      <c r="BG368" s="224"/>
      <c r="BH368" s="224"/>
      <c r="BI368" s="224"/>
      <c r="BJ368" s="224"/>
      <c r="BK368" s="224"/>
      <c r="BL368" s="224"/>
      <c r="BM368" s="229"/>
    </row>
    <row r="369" spans="1:65">
      <c r="A369" s="29"/>
      <c r="B369" s="3" t="s">
        <v>271</v>
      </c>
      <c r="C369" s="28"/>
      <c r="D369" s="226">
        <v>25.124764869785082</v>
      </c>
      <c r="E369" s="223"/>
      <c r="F369" s="224"/>
      <c r="G369" s="224"/>
      <c r="H369" s="224"/>
      <c r="I369" s="224"/>
      <c r="J369" s="224"/>
      <c r="K369" s="224"/>
      <c r="L369" s="224"/>
      <c r="M369" s="224"/>
      <c r="N369" s="224"/>
      <c r="O369" s="224"/>
      <c r="P369" s="224"/>
      <c r="Q369" s="224"/>
      <c r="R369" s="224"/>
      <c r="S369" s="224"/>
      <c r="T369" s="224"/>
      <c r="U369" s="224"/>
      <c r="V369" s="224"/>
      <c r="W369" s="224"/>
      <c r="X369" s="224"/>
      <c r="Y369" s="224"/>
      <c r="Z369" s="224"/>
      <c r="AA369" s="224"/>
      <c r="AB369" s="224"/>
      <c r="AC369" s="224"/>
      <c r="AD369" s="224"/>
      <c r="AE369" s="224"/>
      <c r="AF369" s="224"/>
      <c r="AG369" s="224"/>
      <c r="AH369" s="224"/>
      <c r="AI369" s="224"/>
      <c r="AJ369" s="224"/>
      <c r="AK369" s="224"/>
      <c r="AL369" s="224"/>
      <c r="AM369" s="224"/>
      <c r="AN369" s="224"/>
      <c r="AO369" s="224"/>
      <c r="AP369" s="224"/>
      <c r="AQ369" s="224"/>
      <c r="AR369" s="224"/>
      <c r="AS369" s="224"/>
      <c r="AT369" s="224"/>
      <c r="AU369" s="224"/>
      <c r="AV369" s="224"/>
      <c r="AW369" s="224"/>
      <c r="AX369" s="224"/>
      <c r="AY369" s="224"/>
      <c r="AZ369" s="224"/>
      <c r="BA369" s="224"/>
      <c r="BB369" s="224"/>
      <c r="BC369" s="224"/>
      <c r="BD369" s="224"/>
      <c r="BE369" s="224"/>
      <c r="BF369" s="224"/>
      <c r="BG369" s="224"/>
      <c r="BH369" s="224"/>
      <c r="BI369" s="224"/>
      <c r="BJ369" s="224"/>
      <c r="BK369" s="224"/>
      <c r="BL369" s="224"/>
      <c r="BM369" s="229"/>
    </row>
    <row r="370" spans="1:65">
      <c r="A370" s="29"/>
      <c r="B370" s="3" t="s">
        <v>86</v>
      </c>
      <c r="C370" s="28"/>
      <c r="D370" s="13">
        <v>7.1409127834008712E-2</v>
      </c>
      <c r="E370" s="14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55"/>
    </row>
    <row r="371" spans="1:65">
      <c r="A371" s="29"/>
      <c r="B371" s="3" t="s">
        <v>272</v>
      </c>
      <c r="C371" s="28"/>
      <c r="D371" s="13">
        <v>-4.0852561333792892E-9</v>
      </c>
      <c r="E371" s="14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5"/>
    </row>
    <row r="372" spans="1:65">
      <c r="A372" s="29"/>
      <c r="B372" s="45" t="s">
        <v>273</v>
      </c>
      <c r="C372" s="46"/>
      <c r="D372" s="44" t="s">
        <v>274</v>
      </c>
      <c r="E372" s="14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5"/>
    </row>
    <row r="373" spans="1:65">
      <c r="B373" s="30"/>
      <c r="C373" s="20"/>
      <c r="D373" s="20"/>
      <c r="BM373" s="55"/>
    </row>
    <row r="374" spans="1:65">
      <c r="BM374" s="55"/>
    </row>
    <row r="375" spans="1:65">
      <c r="BM375" s="55"/>
    </row>
    <row r="376" spans="1:65">
      <c r="BM376" s="55"/>
    </row>
    <row r="377" spans="1:65">
      <c r="BM377" s="55"/>
    </row>
    <row r="378" spans="1:65">
      <c r="BM378" s="55"/>
    </row>
    <row r="379" spans="1:65">
      <c r="BM379" s="55"/>
    </row>
    <row r="380" spans="1:65">
      <c r="BM380" s="55"/>
    </row>
    <row r="381" spans="1:65">
      <c r="BM381" s="55"/>
    </row>
    <row r="382" spans="1:65">
      <c r="BM382" s="55"/>
    </row>
    <row r="383" spans="1:65">
      <c r="BM383" s="55"/>
    </row>
    <row r="384" spans="1:65">
      <c r="BM384" s="55"/>
    </row>
    <row r="385" spans="65:65">
      <c r="BM385" s="55"/>
    </row>
    <row r="386" spans="65:65">
      <c r="BM386" s="55"/>
    </row>
    <row r="387" spans="65:65">
      <c r="BM387" s="55"/>
    </row>
    <row r="388" spans="65:65">
      <c r="BM388" s="55"/>
    </row>
    <row r="389" spans="65:65">
      <c r="BM389" s="55"/>
    </row>
    <row r="390" spans="65:65">
      <c r="BM390" s="55"/>
    </row>
    <row r="391" spans="65:65">
      <c r="BM391" s="55"/>
    </row>
    <row r="392" spans="65:65">
      <c r="BM392" s="55"/>
    </row>
    <row r="393" spans="65:65">
      <c r="BM393" s="55"/>
    </row>
    <row r="394" spans="65:65">
      <c r="BM394" s="55"/>
    </row>
    <row r="395" spans="65:65">
      <c r="BM395" s="55"/>
    </row>
    <row r="396" spans="65:65">
      <c r="BM396" s="55"/>
    </row>
    <row r="397" spans="65:65">
      <c r="BM397" s="55"/>
    </row>
    <row r="398" spans="65:65">
      <c r="BM398" s="55"/>
    </row>
    <row r="399" spans="65:65">
      <c r="BM399" s="55"/>
    </row>
    <row r="400" spans="65:65">
      <c r="BM400" s="55"/>
    </row>
    <row r="401" spans="65:65">
      <c r="BM401" s="55"/>
    </row>
    <row r="402" spans="65:65">
      <c r="BM402" s="55"/>
    </row>
    <row r="403" spans="65:65">
      <c r="BM403" s="55"/>
    </row>
    <row r="404" spans="65:65">
      <c r="BM404" s="55"/>
    </row>
    <row r="405" spans="65:65">
      <c r="BM405" s="55"/>
    </row>
    <row r="406" spans="65:65">
      <c r="BM406" s="55"/>
    </row>
    <row r="407" spans="65:65">
      <c r="BM407" s="55"/>
    </row>
    <row r="408" spans="65:65">
      <c r="BM408" s="55"/>
    </row>
    <row r="409" spans="65:65">
      <c r="BM409" s="55"/>
    </row>
    <row r="410" spans="65:65">
      <c r="BM410" s="55"/>
    </row>
    <row r="411" spans="65:65">
      <c r="BM411" s="55"/>
    </row>
    <row r="412" spans="65:65">
      <c r="BM412" s="55"/>
    </row>
    <row r="413" spans="65:65">
      <c r="BM413" s="55"/>
    </row>
    <row r="414" spans="65:65">
      <c r="BM414" s="55"/>
    </row>
    <row r="415" spans="65:65">
      <c r="BM415" s="55"/>
    </row>
    <row r="416" spans="65:65">
      <c r="BM416" s="55"/>
    </row>
    <row r="417" spans="65:65">
      <c r="BM417" s="55"/>
    </row>
    <row r="418" spans="65:65">
      <c r="BM418" s="55"/>
    </row>
    <row r="419" spans="65:65">
      <c r="BM419" s="55"/>
    </row>
    <row r="420" spans="65:65">
      <c r="BM420" s="55"/>
    </row>
    <row r="421" spans="65:65">
      <c r="BM421" s="55"/>
    </row>
    <row r="422" spans="65:65">
      <c r="BM422" s="56"/>
    </row>
    <row r="423" spans="65:65">
      <c r="BM423" s="57"/>
    </row>
    <row r="424" spans="65:65">
      <c r="BM424" s="57"/>
    </row>
    <row r="425" spans="65:65">
      <c r="BM425" s="57"/>
    </row>
    <row r="426" spans="65:65">
      <c r="BM426" s="57"/>
    </row>
    <row r="427" spans="65:65">
      <c r="BM427" s="57"/>
    </row>
    <row r="428" spans="65:65">
      <c r="BM428" s="57"/>
    </row>
    <row r="429" spans="65:65">
      <c r="BM429" s="57"/>
    </row>
    <row r="430" spans="65:65">
      <c r="BM430" s="57"/>
    </row>
    <row r="431" spans="65:65">
      <c r="BM431" s="57"/>
    </row>
    <row r="432" spans="65:65">
      <c r="BM432" s="57"/>
    </row>
    <row r="433" spans="65:65">
      <c r="BM433" s="57"/>
    </row>
    <row r="434" spans="65:65">
      <c r="BM434" s="57"/>
    </row>
    <row r="435" spans="65:65">
      <c r="BM435" s="57"/>
    </row>
    <row r="436" spans="65:65">
      <c r="BM436" s="57"/>
    </row>
    <row r="437" spans="65:65">
      <c r="BM437" s="57"/>
    </row>
    <row r="438" spans="65:65">
      <c r="BM438" s="57"/>
    </row>
    <row r="439" spans="65:65">
      <c r="BM439" s="57"/>
    </row>
    <row r="440" spans="65:65">
      <c r="BM440" s="57"/>
    </row>
    <row r="441" spans="65:65">
      <c r="BM441" s="57"/>
    </row>
    <row r="442" spans="65:65">
      <c r="BM442" s="57"/>
    </row>
    <row r="443" spans="65:65">
      <c r="BM443" s="57"/>
    </row>
    <row r="444" spans="65:65">
      <c r="BM444" s="57"/>
    </row>
    <row r="445" spans="65:65">
      <c r="BM445" s="57"/>
    </row>
    <row r="446" spans="65:65">
      <c r="BM446" s="57"/>
    </row>
    <row r="447" spans="65:65">
      <c r="BM447" s="57"/>
    </row>
    <row r="448" spans="65:65">
      <c r="BM448" s="57"/>
    </row>
    <row r="449" spans="65:65">
      <c r="BM449" s="57"/>
    </row>
    <row r="450" spans="65:65">
      <c r="BM450" s="57"/>
    </row>
    <row r="451" spans="65:65">
      <c r="BM451" s="57"/>
    </row>
    <row r="452" spans="65:65">
      <c r="BM452" s="57"/>
    </row>
    <row r="453" spans="65:65">
      <c r="BM453" s="57"/>
    </row>
    <row r="454" spans="65:65">
      <c r="BM454" s="57"/>
    </row>
    <row r="455" spans="65:65">
      <c r="BM455" s="57"/>
    </row>
    <row r="456" spans="65:65">
      <c r="BM456" s="57"/>
    </row>
  </sheetData>
  <dataConsolidate/>
  <conditionalFormatting sqref="B6:E11 B24:D29 B42:E47 B60:D65 B78:D83 B96:D101 B114:E119 B132:D135 B148:E153 B166:E171 B184:E189 B202:E207 B220:D225 B238:E243 B256:D261 B274:E279 B292:D294 B307:E312 B325:E330 B343:D348 B361:D366">
    <cfRule type="expression" dxfId="11" priority="63">
      <formula>AND($B6&lt;&gt;$B5,NOT(ISBLANK(INDIRECT(Anlyt_LabRefThisCol))))</formula>
    </cfRule>
  </conditionalFormatting>
  <conditionalFormatting sqref="C2:E17 C20:D35 C38:E53 C56:D71 C74:D89 C92:D107 C110:E125 C128:D141 C144:E159 C162:E177 C180:E195 C198:E213 C216:D231 C234:E249 C252:D267 C270:E285 C288:D300 C303:E318 C321:E336 C339:D354 C357:D372">
    <cfRule type="expression" dxfId="10" priority="61" stopIfTrue="1">
      <formula>AND(ISBLANK(INDIRECT(Anlyt_LabRefLastCol)),ISBLANK(INDIRECT(Anlyt_LabRefThisCol)))</formula>
    </cfRule>
    <cfRule type="expression" dxfId="9" priority="6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9A3C-EE8B-411E-A549-5879651EF936}">
  <sheetPr codeName="Sheet17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633</v>
      </c>
      <c r="BM1" s="27" t="s">
        <v>275</v>
      </c>
    </row>
    <row r="2" spans="1:66" ht="18">
      <c r="A2" s="24" t="s">
        <v>479</v>
      </c>
      <c r="B2" s="18" t="s">
        <v>110</v>
      </c>
      <c r="C2" s="15" t="s">
        <v>111</v>
      </c>
      <c r="D2" s="16" t="s">
        <v>336</v>
      </c>
      <c r="E2" s="17" t="s">
        <v>337</v>
      </c>
      <c r="F2" s="1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235</v>
      </c>
      <c r="C3" s="9" t="s">
        <v>235</v>
      </c>
      <c r="D3" s="10" t="s">
        <v>338</v>
      </c>
      <c r="E3" s="11" t="s">
        <v>112</v>
      </c>
      <c r="F3" s="1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347</v>
      </c>
      <c r="E4" s="11" t="s">
        <v>347</v>
      </c>
      <c r="F4" s="14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25"/>
      <c r="F5" s="1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2.44</v>
      </c>
      <c r="E6" s="21">
        <v>2.08</v>
      </c>
      <c r="F6" s="1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2.4900000000000002</v>
      </c>
      <c r="E7" s="11">
        <v>2.0699999999999998</v>
      </c>
      <c r="F7" s="1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18</v>
      </c>
    </row>
    <row r="8" spans="1:66">
      <c r="A8" s="29"/>
      <c r="B8" s="19">
        <v>1</v>
      </c>
      <c r="C8" s="9">
        <v>3</v>
      </c>
      <c r="D8" s="11">
        <v>2.5299999999999998</v>
      </c>
      <c r="E8" s="11"/>
      <c r="F8" s="1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19">
        <v>1</v>
      </c>
      <c r="C9" s="9">
        <v>4</v>
      </c>
      <c r="D9" s="11">
        <v>2.46</v>
      </c>
      <c r="E9" s="11"/>
      <c r="F9" s="1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2.28833333333333</v>
      </c>
      <c r="BN9" s="27"/>
    </row>
    <row r="10" spans="1:66">
      <c r="A10" s="29"/>
      <c r="B10" s="19">
        <v>1</v>
      </c>
      <c r="C10" s="9">
        <v>5</v>
      </c>
      <c r="D10" s="11">
        <v>2.5</v>
      </c>
      <c r="E10" s="11"/>
      <c r="F10" s="1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24</v>
      </c>
    </row>
    <row r="11" spans="1:66">
      <c r="A11" s="29"/>
      <c r="B11" s="19">
        <v>1</v>
      </c>
      <c r="C11" s="9">
        <v>6</v>
      </c>
      <c r="D11" s="11">
        <v>2.59</v>
      </c>
      <c r="E11" s="11"/>
      <c r="F11" s="14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20" t="s">
        <v>269</v>
      </c>
      <c r="C12" s="12"/>
      <c r="D12" s="22">
        <v>2.5016666666666665</v>
      </c>
      <c r="E12" s="22">
        <v>2.0750000000000002</v>
      </c>
      <c r="F12" s="14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3" t="s">
        <v>270</v>
      </c>
      <c r="C13" s="28"/>
      <c r="D13" s="11">
        <v>2.4950000000000001</v>
      </c>
      <c r="E13" s="11">
        <v>2.0750000000000002</v>
      </c>
      <c r="F13" s="14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29"/>
      <c r="B14" s="3" t="s">
        <v>271</v>
      </c>
      <c r="C14" s="28"/>
      <c r="D14" s="23">
        <v>5.3447793842839389E-2</v>
      </c>
      <c r="E14" s="23">
        <v>7.0710678118656384E-3</v>
      </c>
      <c r="F14" s="14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29"/>
      <c r="B15" s="3" t="s">
        <v>86</v>
      </c>
      <c r="C15" s="28"/>
      <c r="D15" s="13">
        <v>2.1364874287610684E-2</v>
      </c>
      <c r="E15" s="13">
        <v>3.4077435237906688E-3</v>
      </c>
      <c r="F15" s="14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272</v>
      </c>
      <c r="C16" s="28"/>
      <c r="D16" s="13">
        <v>9.3226511289149272E-2</v>
      </c>
      <c r="E16" s="13">
        <v>-9.3226511289146496E-2</v>
      </c>
      <c r="F16" s="14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273</v>
      </c>
      <c r="C17" s="46"/>
      <c r="D17" s="44">
        <v>0.67</v>
      </c>
      <c r="E17" s="44">
        <v>0.67</v>
      </c>
      <c r="F17" s="14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/>
      <c r="C18" s="20"/>
      <c r="D18" s="20"/>
      <c r="E18" s="20"/>
      <c r="BM18" s="55"/>
    </row>
    <row r="19" spans="1:65">
      <c r="BM19" s="55"/>
    </row>
    <row r="20" spans="1:65">
      <c r="BM20" s="55"/>
    </row>
    <row r="21" spans="1:65">
      <c r="BM21" s="55"/>
    </row>
    <row r="22" spans="1:65">
      <c r="BM22" s="55"/>
    </row>
    <row r="23" spans="1:65">
      <c r="BM23" s="55"/>
    </row>
    <row r="24" spans="1:65">
      <c r="BM24" s="55"/>
    </row>
    <row r="25" spans="1:65">
      <c r="BM25" s="55"/>
    </row>
    <row r="26" spans="1:65">
      <c r="BM26" s="55"/>
    </row>
    <row r="27" spans="1:65">
      <c r="BM27" s="55"/>
    </row>
    <row r="28" spans="1:65"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E11">
    <cfRule type="expression" dxfId="8" priority="3">
      <formula>AND($B6&lt;&gt;$B5,NOT(ISBLANK(INDIRECT(Anlyt_LabRefThisCol))))</formula>
    </cfRule>
  </conditionalFormatting>
  <conditionalFormatting sqref="C2:E17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36E3-1AD2-4331-AB8D-9C77AC7F5560}">
  <sheetPr codeName="Sheet18"/>
  <dimension ref="A1:BN115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6" width="11.28515625" style="2" bestFit="1" customWidth="1"/>
    <col min="7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634</v>
      </c>
      <c r="BM1" s="27" t="s">
        <v>275</v>
      </c>
    </row>
    <row r="2" spans="1:66" ht="15">
      <c r="A2" s="24" t="s">
        <v>109</v>
      </c>
      <c r="B2" s="18" t="s">
        <v>110</v>
      </c>
      <c r="C2" s="15" t="s">
        <v>111</v>
      </c>
      <c r="D2" s="16" t="s">
        <v>337</v>
      </c>
      <c r="E2" s="14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235</v>
      </c>
      <c r="C3" s="9" t="s">
        <v>235</v>
      </c>
      <c r="D3" s="10" t="s">
        <v>112</v>
      </c>
      <c r="E3" s="14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99</v>
      </c>
      <c r="E4" s="14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4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0">
        <v>0.25</v>
      </c>
      <c r="E6" s="201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3">
        <v>1</v>
      </c>
    </row>
    <row r="7" spans="1:66">
      <c r="A7" s="29"/>
      <c r="B7" s="19">
        <v>1</v>
      </c>
      <c r="C7" s="9">
        <v>2</v>
      </c>
      <c r="D7" s="23">
        <v>0.25</v>
      </c>
      <c r="E7" s="201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3">
        <v>20</v>
      </c>
    </row>
    <row r="8" spans="1:66">
      <c r="A8" s="29"/>
      <c r="B8" s="20" t="s">
        <v>269</v>
      </c>
      <c r="C8" s="12"/>
      <c r="D8" s="206">
        <v>0.25</v>
      </c>
      <c r="E8" s="201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3">
        <v>16</v>
      </c>
    </row>
    <row r="9" spans="1:66">
      <c r="A9" s="29"/>
      <c r="B9" s="3" t="s">
        <v>270</v>
      </c>
      <c r="C9" s="28"/>
      <c r="D9" s="23">
        <v>0.25</v>
      </c>
      <c r="E9" s="201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3">
        <v>0.25</v>
      </c>
      <c r="BN9" s="27"/>
    </row>
    <row r="10" spans="1:66">
      <c r="A10" s="29"/>
      <c r="B10" s="3" t="s">
        <v>271</v>
      </c>
      <c r="C10" s="28"/>
      <c r="D10" s="23">
        <v>0</v>
      </c>
      <c r="E10" s="201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3">
        <v>26</v>
      </c>
    </row>
    <row r="11" spans="1:66">
      <c r="A11" s="29"/>
      <c r="B11" s="3" t="s">
        <v>86</v>
      </c>
      <c r="C11" s="28"/>
      <c r="D11" s="13">
        <v>0</v>
      </c>
      <c r="E11" s="14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272</v>
      </c>
      <c r="C12" s="28"/>
      <c r="D12" s="13">
        <v>0</v>
      </c>
      <c r="E12" s="14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273</v>
      </c>
      <c r="C13" s="46"/>
      <c r="D13" s="44" t="s">
        <v>274</v>
      </c>
      <c r="E13" s="14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635</v>
      </c>
      <c r="BM15" s="27" t="s">
        <v>275</v>
      </c>
    </row>
    <row r="16" spans="1:66" ht="15">
      <c r="A16" s="24" t="s">
        <v>60</v>
      </c>
      <c r="B16" s="18" t="s">
        <v>110</v>
      </c>
      <c r="C16" s="15" t="s">
        <v>111</v>
      </c>
      <c r="D16" s="16" t="s">
        <v>348</v>
      </c>
      <c r="E16" s="17" t="s">
        <v>349</v>
      </c>
      <c r="F16" s="17" t="s">
        <v>337</v>
      </c>
      <c r="G16" s="14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235</v>
      </c>
      <c r="C17" s="9" t="s">
        <v>235</v>
      </c>
      <c r="D17" s="10" t="s">
        <v>350</v>
      </c>
      <c r="E17" s="11" t="s">
        <v>338</v>
      </c>
      <c r="F17" s="11" t="s">
        <v>112</v>
      </c>
      <c r="G17" s="14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99</v>
      </c>
      <c r="E18" s="11" t="s">
        <v>99</v>
      </c>
      <c r="F18" s="11" t="s">
        <v>99</v>
      </c>
      <c r="G18" s="14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3</v>
      </c>
    </row>
    <row r="19" spans="1:65">
      <c r="A19" s="29"/>
      <c r="B19" s="19"/>
      <c r="C19" s="9"/>
      <c r="D19" s="25"/>
      <c r="E19" s="25"/>
      <c r="F19" s="25"/>
      <c r="G19" s="14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3</v>
      </c>
    </row>
    <row r="20" spans="1:65">
      <c r="A20" s="29"/>
      <c r="B20" s="18">
        <v>1</v>
      </c>
      <c r="C20" s="14">
        <v>1</v>
      </c>
      <c r="D20" s="200">
        <v>7.0000000000000007E-2</v>
      </c>
      <c r="E20" s="200">
        <v>0.04</v>
      </c>
      <c r="F20" s="200">
        <v>0.01</v>
      </c>
      <c r="G20" s="201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  <c r="BA20" s="202"/>
      <c r="BB20" s="202"/>
      <c r="BC20" s="202"/>
      <c r="BD20" s="202"/>
      <c r="BE20" s="202"/>
      <c r="BF20" s="202"/>
      <c r="BG20" s="202"/>
      <c r="BH20" s="202"/>
      <c r="BI20" s="202"/>
      <c r="BJ20" s="202"/>
      <c r="BK20" s="202"/>
      <c r="BL20" s="202"/>
      <c r="BM20" s="203">
        <v>1</v>
      </c>
    </row>
    <row r="21" spans="1:65">
      <c r="A21" s="29"/>
      <c r="B21" s="19">
        <v>1</v>
      </c>
      <c r="C21" s="9">
        <v>2</v>
      </c>
      <c r="D21" s="23">
        <v>7.0000000000000007E-2</v>
      </c>
      <c r="E21" s="23">
        <v>0.04</v>
      </c>
      <c r="F21" s="23">
        <v>0.01</v>
      </c>
      <c r="G21" s="201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  <c r="BL21" s="202"/>
      <c r="BM21" s="203">
        <v>20</v>
      </c>
    </row>
    <row r="22" spans="1:65">
      <c r="A22" s="29"/>
      <c r="B22" s="19">
        <v>1</v>
      </c>
      <c r="C22" s="9">
        <v>3</v>
      </c>
      <c r="D22" s="23">
        <v>7.0000000000000007E-2</v>
      </c>
      <c r="E22" s="23">
        <v>0.04</v>
      </c>
      <c r="F22" s="23"/>
      <c r="G22" s="201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  <c r="BL22" s="202"/>
      <c r="BM22" s="203">
        <v>16</v>
      </c>
    </row>
    <row r="23" spans="1:65">
      <c r="A23" s="29"/>
      <c r="B23" s="19">
        <v>1</v>
      </c>
      <c r="C23" s="9">
        <v>4</v>
      </c>
      <c r="D23" s="23">
        <v>7.0000000000000007E-2</v>
      </c>
      <c r="E23" s="23">
        <v>0.04</v>
      </c>
      <c r="F23" s="23"/>
      <c r="G23" s="201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  <c r="BL23" s="202"/>
      <c r="BM23" s="203">
        <v>3.8888888888888903E-2</v>
      </c>
    </row>
    <row r="24" spans="1:65">
      <c r="A24" s="29"/>
      <c r="B24" s="19">
        <v>1</v>
      </c>
      <c r="C24" s="9">
        <v>5</v>
      </c>
      <c r="D24" s="23">
        <v>0.06</v>
      </c>
      <c r="E24" s="23">
        <v>0.04</v>
      </c>
      <c r="F24" s="23"/>
      <c r="G24" s="201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203">
        <v>26</v>
      </c>
    </row>
    <row r="25" spans="1:65">
      <c r="A25" s="29"/>
      <c r="B25" s="19">
        <v>1</v>
      </c>
      <c r="C25" s="9">
        <v>6</v>
      </c>
      <c r="D25" s="23">
        <v>0.06</v>
      </c>
      <c r="E25" s="23">
        <v>0.04</v>
      </c>
      <c r="F25" s="23"/>
      <c r="G25" s="201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56"/>
    </row>
    <row r="26" spans="1:65">
      <c r="A26" s="29"/>
      <c r="B26" s="20" t="s">
        <v>269</v>
      </c>
      <c r="C26" s="12"/>
      <c r="D26" s="206">
        <v>6.6666666666666666E-2</v>
      </c>
      <c r="E26" s="206">
        <v>0.04</v>
      </c>
      <c r="F26" s="206">
        <v>0.01</v>
      </c>
      <c r="G26" s="201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202"/>
      <c r="BH26" s="202"/>
      <c r="BI26" s="202"/>
      <c r="BJ26" s="202"/>
      <c r="BK26" s="202"/>
      <c r="BL26" s="202"/>
      <c r="BM26" s="56"/>
    </row>
    <row r="27" spans="1:65">
      <c r="A27" s="29"/>
      <c r="B27" s="3" t="s">
        <v>270</v>
      </c>
      <c r="C27" s="28"/>
      <c r="D27" s="23">
        <v>7.0000000000000007E-2</v>
      </c>
      <c r="E27" s="23">
        <v>0.04</v>
      </c>
      <c r="F27" s="23">
        <v>0.01</v>
      </c>
      <c r="G27" s="201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56"/>
    </row>
    <row r="28" spans="1:65">
      <c r="A28" s="29"/>
      <c r="B28" s="3" t="s">
        <v>271</v>
      </c>
      <c r="C28" s="28"/>
      <c r="D28" s="23">
        <v>5.1639777949432268E-3</v>
      </c>
      <c r="E28" s="23">
        <v>0</v>
      </c>
      <c r="F28" s="23">
        <v>0</v>
      </c>
      <c r="G28" s="201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2"/>
      <c r="BH28" s="202"/>
      <c r="BI28" s="202"/>
      <c r="BJ28" s="202"/>
      <c r="BK28" s="202"/>
      <c r="BL28" s="202"/>
      <c r="BM28" s="56"/>
    </row>
    <row r="29" spans="1:65">
      <c r="A29" s="29"/>
      <c r="B29" s="3" t="s">
        <v>86</v>
      </c>
      <c r="C29" s="28"/>
      <c r="D29" s="13">
        <v>7.7459666924148407E-2</v>
      </c>
      <c r="E29" s="13">
        <v>0</v>
      </c>
      <c r="F29" s="13">
        <v>0</v>
      </c>
      <c r="G29" s="14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272</v>
      </c>
      <c r="C30" s="28"/>
      <c r="D30" s="13">
        <v>0.71428571428571352</v>
      </c>
      <c r="E30" s="13">
        <v>2.8571428571428248E-2</v>
      </c>
      <c r="F30" s="13">
        <v>-0.74285714285714288</v>
      </c>
      <c r="G30" s="14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273</v>
      </c>
      <c r="C31" s="46"/>
      <c r="D31" s="44">
        <v>0.67</v>
      </c>
      <c r="E31" s="44">
        <v>0</v>
      </c>
      <c r="F31" s="44">
        <v>0.76</v>
      </c>
      <c r="G31" s="14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F25">
    <cfRule type="expression" dxfId="5" priority="6">
      <formula>AND($B6&lt;&gt;$B5,NOT(ISBLANK(INDIRECT(Anlyt_LabRefThisCol))))</formula>
    </cfRule>
  </conditionalFormatting>
  <conditionalFormatting sqref="C2:D13 C16:F31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4524-4990-4371-A5D3-0F8B782CA77D}">
  <sheetPr codeName="Sheet19"/>
  <dimension ref="A1:BN8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636</v>
      </c>
      <c r="BM1" s="27" t="s">
        <v>275</v>
      </c>
    </row>
    <row r="2" spans="1:66" ht="15">
      <c r="A2" s="24" t="s">
        <v>4</v>
      </c>
      <c r="B2" s="18" t="s">
        <v>110</v>
      </c>
      <c r="C2" s="15" t="s">
        <v>111</v>
      </c>
      <c r="D2" s="16" t="s">
        <v>337</v>
      </c>
      <c r="E2" s="14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235</v>
      </c>
      <c r="C3" s="9" t="s">
        <v>235</v>
      </c>
      <c r="D3" s="10" t="s">
        <v>112</v>
      </c>
      <c r="E3" s="14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351</v>
      </c>
      <c r="E4" s="14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4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0">
        <v>0.6</v>
      </c>
      <c r="E6" s="201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3">
        <v>1</v>
      </c>
    </row>
    <row r="7" spans="1:66">
      <c r="A7" s="29"/>
      <c r="B7" s="19">
        <v>1</v>
      </c>
      <c r="C7" s="9">
        <v>2</v>
      </c>
      <c r="D7" s="23">
        <v>0.6</v>
      </c>
      <c r="E7" s="201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3">
        <v>22</v>
      </c>
    </row>
    <row r="8" spans="1:66">
      <c r="A8" s="29"/>
      <c r="B8" s="20" t="s">
        <v>269</v>
      </c>
      <c r="C8" s="12"/>
      <c r="D8" s="206">
        <v>0.6</v>
      </c>
      <c r="E8" s="201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3">
        <v>16</v>
      </c>
    </row>
    <row r="9" spans="1:66">
      <c r="A9" s="29"/>
      <c r="B9" s="3" t="s">
        <v>270</v>
      </c>
      <c r="C9" s="28"/>
      <c r="D9" s="23">
        <v>0.6</v>
      </c>
      <c r="E9" s="201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3">
        <v>0.6</v>
      </c>
      <c r="BN9" s="27"/>
    </row>
    <row r="10" spans="1:66">
      <c r="A10" s="29"/>
      <c r="B10" s="3" t="s">
        <v>271</v>
      </c>
      <c r="C10" s="28"/>
      <c r="D10" s="23">
        <v>0</v>
      </c>
      <c r="E10" s="201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3">
        <v>28</v>
      </c>
    </row>
    <row r="11" spans="1:66">
      <c r="A11" s="29"/>
      <c r="B11" s="3" t="s">
        <v>86</v>
      </c>
      <c r="C11" s="28"/>
      <c r="D11" s="13">
        <v>0</v>
      </c>
      <c r="E11" s="14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272</v>
      </c>
      <c r="C12" s="28"/>
      <c r="D12" s="13">
        <v>0</v>
      </c>
      <c r="E12" s="14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273</v>
      </c>
      <c r="C13" s="46"/>
      <c r="D13" s="44" t="s">
        <v>274</v>
      </c>
      <c r="E13" s="14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637</v>
      </c>
      <c r="BM15" s="27" t="s">
        <v>275</v>
      </c>
    </row>
    <row r="16" spans="1:66" ht="15">
      <c r="A16" s="24" t="s">
        <v>7</v>
      </c>
      <c r="B16" s="18" t="s">
        <v>110</v>
      </c>
      <c r="C16" s="15" t="s">
        <v>111</v>
      </c>
      <c r="D16" s="16" t="s">
        <v>337</v>
      </c>
      <c r="E16" s="14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235</v>
      </c>
      <c r="C17" s="9" t="s">
        <v>235</v>
      </c>
      <c r="D17" s="10" t="s">
        <v>112</v>
      </c>
      <c r="E17" s="14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3</v>
      </c>
    </row>
    <row r="18" spans="1:65">
      <c r="A18" s="29"/>
      <c r="B18" s="19"/>
      <c r="C18" s="9"/>
      <c r="D18" s="10" t="s">
        <v>351</v>
      </c>
      <c r="E18" s="14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1</v>
      </c>
    </row>
    <row r="19" spans="1:65">
      <c r="A19" s="29"/>
      <c r="B19" s="19"/>
      <c r="C19" s="9"/>
      <c r="D19" s="25"/>
      <c r="E19" s="1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1</v>
      </c>
    </row>
    <row r="20" spans="1:65">
      <c r="A20" s="29"/>
      <c r="B20" s="18">
        <v>1</v>
      </c>
      <c r="C20" s="14">
        <v>1</v>
      </c>
      <c r="D20" s="210">
        <v>31</v>
      </c>
      <c r="E20" s="213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5">
        <v>1</v>
      </c>
    </row>
    <row r="21" spans="1:65">
      <c r="A21" s="29"/>
      <c r="B21" s="19">
        <v>1</v>
      </c>
      <c r="C21" s="9">
        <v>2</v>
      </c>
      <c r="D21" s="216">
        <v>31.6</v>
      </c>
      <c r="E21" s="213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5">
        <v>23</v>
      </c>
    </row>
    <row r="22" spans="1:65">
      <c r="A22" s="29"/>
      <c r="B22" s="20" t="s">
        <v>269</v>
      </c>
      <c r="C22" s="12"/>
      <c r="D22" s="220">
        <v>31.3</v>
      </c>
      <c r="E22" s="213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5">
        <v>16</v>
      </c>
    </row>
    <row r="23" spans="1:65">
      <c r="A23" s="29"/>
      <c r="B23" s="3" t="s">
        <v>270</v>
      </c>
      <c r="C23" s="28"/>
      <c r="D23" s="216">
        <v>31.3</v>
      </c>
      <c r="E23" s="213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5">
        <v>31.3</v>
      </c>
    </row>
    <row r="24" spans="1:65">
      <c r="A24" s="29"/>
      <c r="B24" s="3" t="s">
        <v>271</v>
      </c>
      <c r="C24" s="28"/>
      <c r="D24" s="216">
        <v>0.42426406871192951</v>
      </c>
      <c r="E24" s="213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5">
        <v>29</v>
      </c>
    </row>
    <row r="25" spans="1:65">
      <c r="A25" s="29"/>
      <c r="B25" s="3" t="s">
        <v>86</v>
      </c>
      <c r="C25" s="28"/>
      <c r="D25" s="13">
        <v>1.3554762578655894E-2</v>
      </c>
      <c r="E25" s="14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272</v>
      </c>
      <c r="C26" s="28"/>
      <c r="D26" s="13">
        <v>0</v>
      </c>
      <c r="E26" s="14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273</v>
      </c>
      <c r="C27" s="46"/>
      <c r="D27" s="44" t="s">
        <v>274</v>
      </c>
      <c r="E27" s="14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5">
      <c r="B29" s="8" t="s">
        <v>638</v>
      </c>
      <c r="BM29" s="27" t="s">
        <v>275</v>
      </c>
    </row>
    <row r="30" spans="1:65" ht="15">
      <c r="A30" s="24" t="s">
        <v>10</v>
      </c>
      <c r="B30" s="18" t="s">
        <v>110</v>
      </c>
      <c r="C30" s="15" t="s">
        <v>111</v>
      </c>
      <c r="D30" s="16" t="s">
        <v>337</v>
      </c>
      <c r="E30" s="14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235</v>
      </c>
      <c r="C31" s="9" t="s">
        <v>235</v>
      </c>
      <c r="D31" s="10" t="s">
        <v>112</v>
      </c>
      <c r="E31" s="14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3</v>
      </c>
    </row>
    <row r="32" spans="1:65">
      <c r="A32" s="29"/>
      <c r="B32" s="19"/>
      <c r="C32" s="9"/>
      <c r="D32" s="10" t="s">
        <v>351</v>
      </c>
      <c r="E32" s="14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0</v>
      </c>
    </row>
    <row r="33" spans="1:65">
      <c r="A33" s="29"/>
      <c r="B33" s="19"/>
      <c r="C33" s="9"/>
      <c r="D33" s="25"/>
      <c r="E33" s="14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0</v>
      </c>
    </row>
    <row r="34" spans="1:65">
      <c r="A34" s="29"/>
      <c r="B34" s="18">
        <v>1</v>
      </c>
      <c r="C34" s="14">
        <v>1</v>
      </c>
      <c r="D34" s="221">
        <v>2600</v>
      </c>
      <c r="E34" s="223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24"/>
      <c r="BA34" s="224"/>
      <c r="BB34" s="224"/>
      <c r="BC34" s="224"/>
      <c r="BD34" s="224"/>
      <c r="BE34" s="224"/>
      <c r="BF34" s="224"/>
      <c r="BG34" s="224"/>
      <c r="BH34" s="224"/>
      <c r="BI34" s="224"/>
      <c r="BJ34" s="224"/>
      <c r="BK34" s="224"/>
      <c r="BL34" s="224"/>
      <c r="BM34" s="225">
        <v>1</v>
      </c>
    </row>
    <row r="35" spans="1:65">
      <c r="A35" s="29"/>
      <c r="B35" s="19">
        <v>1</v>
      </c>
      <c r="C35" s="9">
        <v>2</v>
      </c>
      <c r="D35" s="226">
        <v>2640</v>
      </c>
      <c r="E35" s="223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  <c r="BD35" s="224"/>
      <c r="BE35" s="224"/>
      <c r="BF35" s="224"/>
      <c r="BG35" s="224"/>
      <c r="BH35" s="224"/>
      <c r="BI35" s="224"/>
      <c r="BJ35" s="224"/>
      <c r="BK35" s="224"/>
      <c r="BL35" s="224"/>
      <c r="BM35" s="225">
        <v>24</v>
      </c>
    </row>
    <row r="36" spans="1:65">
      <c r="A36" s="29"/>
      <c r="B36" s="20" t="s">
        <v>269</v>
      </c>
      <c r="C36" s="12"/>
      <c r="D36" s="230">
        <v>2620</v>
      </c>
      <c r="E36" s="223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  <c r="AZ36" s="224"/>
      <c r="BA36" s="224"/>
      <c r="BB36" s="224"/>
      <c r="BC36" s="224"/>
      <c r="BD36" s="224"/>
      <c r="BE36" s="224"/>
      <c r="BF36" s="224"/>
      <c r="BG36" s="224"/>
      <c r="BH36" s="224"/>
      <c r="BI36" s="224"/>
      <c r="BJ36" s="224"/>
      <c r="BK36" s="224"/>
      <c r="BL36" s="224"/>
      <c r="BM36" s="225">
        <v>16</v>
      </c>
    </row>
    <row r="37" spans="1:65">
      <c r="A37" s="29"/>
      <c r="B37" s="3" t="s">
        <v>270</v>
      </c>
      <c r="C37" s="28"/>
      <c r="D37" s="226">
        <v>2620</v>
      </c>
      <c r="E37" s="223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  <c r="AZ37" s="224"/>
      <c r="BA37" s="224"/>
      <c r="BB37" s="224"/>
      <c r="BC37" s="224"/>
      <c r="BD37" s="224"/>
      <c r="BE37" s="224"/>
      <c r="BF37" s="224"/>
      <c r="BG37" s="224"/>
      <c r="BH37" s="224"/>
      <c r="BI37" s="224"/>
      <c r="BJ37" s="224"/>
      <c r="BK37" s="224"/>
      <c r="BL37" s="224"/>
      <c r="BM37" s="225">
        <v>2620</v>
      </c>
    </row>
    <row r="38" spans="1:65">
      <c r="A38" s="29"/>
      <c r="B38" s="3" t="s">
        <v>271</v>
      </c>
      <c r="C38" s="28"/>
      <c r="D38" s="226">
        <v>28.284271247461902</v>
      </c>
      <c r="E38" s="223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224"/>
      <c r="BG38" s="224"/>
      <c r="BH38" s="224"/>
      <c r="BI38" s="224"/>
      <c r="BJ38" s="224"/>
      <c r="BK38" s="224"/>
      <c r="BL38" s="224"/>
      <c r="BM38" s="225">
        <v>30</v>
      </c>
    </row>
    <row r="39" spans="1:65">
      <c r="A39" s="29"/>
      <c r="B39" s="3" t="s">
        <v>86</v>
      </c>
      <c r="C39" s="28"/>
      <c r="D39" s="13">
        <v>1.0795523376893856E-2</v>
      </c>
      <c r="E39" s="14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272</v>
      </c>
      <c r="C40" s="28"/>
      <c r="D40" s="13">
        <v>0</v>
      </c>
      <c r="E40" s="14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273</v>
      </c>
      <c r="C41" s="46"/>
      <c r="D41" s="44" t="s">
        <v>274</v>
      </c>
      <c r="E41" s="14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5">
      <c r="B43" s="8" t="s">
        <v>639</v>
      </c>
      <c r="BM43" s="27" t="s">
        <v>275</v>
      </c>
    </row>
    <row r="44" spans="1:65" ht="15">
      <c r="A44" s="24" t="s">
        <v>13</v>
      </c>
      <c r="B44" s="18" t="s">
        <v>110</v>
      </c>
      <c r="C44" s="15" t="s">
        <v>111</v>
      </c>
      <c r="D44" s="16" t="s">
        <v>337</v>
      </c>
      <c r="E44" s="14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235</v>
      </c>
      <c r="C45" s="9" t="s">
        <v>235</v>
      </c>
      <c r="D45" s="10" t="s">
        <v>112</v>
      </c>
      <c r="E45" s="14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3</v>
      </c>
    </row>
    <row r="46" spans="1:65">
      <c r="A46" s="29"/>
      <c r="B46" s="19"/>
      <c r="C46" s="9"/>
      <c r="D46" s="10" t="s">
        <v>351</v>
      </c>
      <c r="E46" s="14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4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3.6</v>
      </c>
      <c r="E48" s="14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3.2</v>
      </c>
      <c r="E49" s="14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25</v>
      </c>
    </row>
    <row r="50" spans="1:65">
      <c r="A50" s="29"/>
      <c r="B50" s="20" t="s">
        <v>269</v>
      </c>
      <c r="C50" s="12"/>
      <c r="D50" s="22">
        <v>3.4000000000000004</v>
      </c>
      <c r="E50" s="14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270</v>
      </c>
      <c r="C51" s="28"/>
      <c r="D51" s="11">
        <v>3.4000000000000004</v>
      </c>
      <c r="E51" s="14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3.4</v>
      </c>
    </row>
    <row r="52" spans="1:65">
      <c r="A52" s="29"/>
      <c r="B52" s="3" t="s">
        <v>271</v>
      </c>
      <c r="C52" s="28"/>
      <c r="D52" s="23">
        <v>0.28284271247461895</v>
      </c>
      <c r="E52" s="14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31</v>
      </c>
    </row>
    <row r="53" spans="1:65">
      <c r="A53" s="29"/>
      <c r="B53" s="3" t="s">
        <v>86</v>
      </c>
      <c r="C53" s="28"/>
      <c r="D53" s="13">
        <v>8.3189033080770275E-2</v>
      </c>
      <c r="E53" s="14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272</v>
      </c>
      <c r="C54" s="28"/>
      <c r="D54" s="13">
        <v>2.2204460492503131E-16</v>
      </c>
      <c r="E54" s="14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273</v>
      </c>
      <c r="C55" s="46"/>
      <c r="D55" s="44" t="s">
        <v>274</v>
      </c>
      <c r="E55" s="14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640</v>
      </c>
      <c r="BM57" s="27" t="s">
        <v>275</v>
      </c>
    </row>
    <row r="58" spans="1:65" ht="15">
      <c r="A58" s="24" t="s">
        <v>16</v>
      </c>
      <c r="B58" s="18" t="s">
        <v>110</v>
      </c>
      <c r="C58" s="15" t="s">
        <v>111</v>
      </c>
      <c r="D58" s="16" t="s">
        <v>337</v>
      </c>
      <c r="E58" s="14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235</v>
      </c>
      <c r="C59" s="9" t="s">
        <v>235</v>
      </c>
      <c r="D59" s="10" t="s">
        <v>112</v>
      </c>
      <c r="E59" s="14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3</v>
      </c>
    </row>
    <row r="60" spans="1:65">
      <c r="A60" s="29"/>
      <c r="B60" s="19"/>
      <c r="C60" s="9"/>
      <c r="D60" s="10" t="s">
        <v>351</v>
      </c>
      <c r="E60" s="14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4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4.68</v>
      </c>
      <c r="E62" s="14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4.76</v>
      </c>
      <c r="E63" s="14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26</v>
      </c>
    </row>
    <row r="64" spans="1:65">
      <c r="A64" s="29"/>
      <c r="B64" s="20" t="s">
        <v>269</v>
      </c>
      <c r="C64" s="12"/>
      <c r="D64" s="22">
        <v>4.72</v>
      </c>
      <c r="E64" s="14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270</v>
      </c>
      <c r="C65" s="28"/>
      <c r="D65" s="11">
        <v>4.72</v>
      </c>
      <c r="E65" s="14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4.72</v>
      </c>
    </row>
    <row r="66" spans="1:65">
      <c r="A66" s="29"/>
      <c r="B66" s="3" t="s">
        <v>271</v>
      </c>
      <c r="C66" s="28"/>
      <c r="D66" s="23">
        <v>5.6568542494923851E-2</v>
      </c>
      <c r="E66" s="14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32</v>
      </c>
    </row>
    <row r="67" spans="1:65">
      <c r="A67" s="29"/>
      <c r="B67" s="3" t="s">
        <v>86</v>
      </c>
      <c r="C67" s="28"/>
      <c r="D67" s="13">
        <v>1.1984860698077087E-2</v>
      </c>
      <c r="E67" s="14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272</v>
      </c>
      <c r="C68" s="28"/>
      <c r="D68" s="13">
        <v>0</v>
      </c>
      <c r="E68" s="14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273</v>
      </c>
      <c r="C69" s="46"/>
      <c r="D69" s="44" t="s">
        <v>274</v>
      </c>
      <c r="E69" s="14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641</v>
      </c>
      <c r="BM71" s="27" t="s">
        <v>275</v>
      </c>
    </row>
    <row r="72" spans="1:65" ht="15">
      <c r="A72" s="24" t="s">
        <v>19</v>
      </c>
      <c r="B72" s="18" t="s">
        <v>110</v>
      </c>
      <c r="C72" s="15" t="s">
        <v>111</v>
      </c>
      <c r="D72" s="16" t="s">
        <v>337</v>
      </c>
      <c r="E72" s="14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235</v>
      </c>
      <c r="C73" s="9" t="s">
        <v>235</v>
      </c>
      <c r="D73" s="10" t="s">
        <v>112</v>
      </c>
      <c r="E73" s="14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3</v>
      </c>
    </row>
    <row r="74" spans="1:65">
      <c r="A74" s="29"/>
      <c r="B74" s="19"/>
      <c r="C74" s="9"/>
      <c r="D74" s="10" t="s">
        <v>351</v>
      </c>
      <c r="E74" s="14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2</v>
      </c>
    </row>
    <row r="75" spans="1:65">
      <c r="A75" s="29"/>
      <c r="B75" s="19"/>
      <c r="C75" s="9"/>
      <c r="D75" s="25"/>
      <c r="E75" s="14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2</v>
      </c>
    </row>
    <row r="76" spans="1:65">
      <c r="A76" s="29"/>
      <c r="B76" s="18">
        <v>1</v>
      </c>
      <c r="C76" s="14">
        <v>1</v>
      </c>
      <c r="D76" s="21">
        <v>0.4</v>
      </c>
      <c r="E76" s="14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>
        <v>1</v>
      </c>
      <c r="C77" s="9">
        <v>2</v>
      </c>
      <c r="D77" s="11">
        <v>0.5</v>
      </c>
      <c r="E77" s="14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27</v>
      </c>
    </row>
    <row r="78" spans="1:65">
      <c r="A78" s="29"/>
      <c r="B78" s="20" t="s">
        <v>269</v>
      </c>
      <c r="C78" s="12"/>
      <c r="D78" s="22">
        <v>0.45</v>
      </c>
      <c r="E78" s="14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16</v>
      </c>
    </row>
    <row r="79" spans="1:65">
      <c r="A79" s="29"/>
      <c r="B79" s="3" t="s">
        <v>270</v>
      </c>
      <c r="C79" s="28"/>
      <c r="D79" s="11">
        <v>0.45</v>
      </c>
      <c r="E79" s="14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>
        <v>0.45</v>
      </c>
    </row>
    <row r="80" spans="1:65">
      <c r="A80" s="29"/>
      <c r="B80" s="3" t="s">
        <v>271</v>
      </c>
      <c r="C80" s="28"/>
      <c r="D80" s="23">
        <v>7.0710678118654779E-2</v>
      </c>
      <c r="E80" s="14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7">
        <v>33</v>
      </c>
    </row>
    <row r="81" spans="1:65">
      <c r="A81" s="29"/>
      <c r="B81" s="3" t="s">
        <v>86</v>
      </c>
      <c r="C81" s="28"/>
      <c r="D81" s="13">
        <v>0.15713484026367727</v>
      </c>
      <c r="E81" s="14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272</v>
      </c>
      <c r="C82" s="28"/>
      <c r="D82" s="13">
        <v>0</v>
      </c>
      <c r="E82" s="14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273</v>
      </c>
      <c r="C83" s="46"/>
      <c r="D83" s="44" t="s">
        <v>274</v>
      </c>
      <c r="E83" s="14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5">
      <c r="B85" s="8" t="s">
        <v>642</v>
      </c>
      <c r="BM85" s="27" t="s">
        <v>275</v>
      </c>
    </row>
    <row r="86" spans="1:65" ht="15">
      <c r="A86" s="24" t="s">
        <v>22</v>
      </c>
      <c r="B86" s="18" t="s">
        <v>110</v>
      </c>
      <c r="C86" s="15" t="s">
        <v>111</v>
      </c>
      <c r="D86" s="16" t="s">
        <v>337</v>
      </c>
      <c r="E86" s="14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235</v>
      </c>
      <c r="C87" s="9" t="s">
        <v>235</v>
      </c>
      <c r="D87" s="10" t="s">
        <v>112</v>
      </c>
      <c r="E87" s="14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3</v>
      </c>
    </row>
    <row r="88" spans="1:65">
      <c r="A88" s="29"/>
      <c r="B88" s="19"/>
      <c r="C88" s="9"/>
      <c r="D88" s="10" t="s">
        <v>351</v>
      </c>
      <c r="E88" s="14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0</v>
      </c>
    </row>
    <row r="89" spans="1:65">
      <c r="A89" s="29"/>
      <c r="B89" s="19"/>
      <c r="C89" s="9"/>
      <c r="D89" s="25"/>
      <c r="E89" s="14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0</v>
      </c>
    </row>
    <row r="90" spans="1:65">
      <c r="A90" s="29"/>
      <c r="B90" s="18">
        <v>1</v>
      </c>
      <c r="C90" s="14">
        <v>1</v>
      </c>
      <c r="D90" s="221">
        <v>92.9</v>
      </c>
      <c r="E90" s="223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4"/>
      <c r="AI90" s="224"/>
      <c r="AJ90" s="224"/>
      <c r="AK90" s="224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4"/>
      <c r="AX90" s="224"/>
      <c r="AY90" s="224"/>
      <c r="AZ90" s="224"/>
      <c r="BA90" s="224"/>
      <c r="BB90" s="224"/>
      <c r="BC90" s="224"/>
      <c r="BD90" s="224"/>
      <c r="BE90" s="224"/>
      <c r="BF90" s="224"/>
      <c r="BG90" s="224"/>
      <c r="BH90" s="224"/>
      <c r="BI90" s="224"/>
      <c r="BJ90" s="224"/>
      <c r="BK90" s="224"/>
      <c r="BL90" s="224"/>
      <c r="BM90" s="225">
        <v>1</v>
      </c>
    </row>
    <row r="91" spans="1:65">
      <c r="A91" s="29"/>
      <c r="B91" s="19">
        <v>1</v>
      </c>
      <c r="C91" s="9">
        <v>2</v>
      </c>
      <c r="D91" s="226">
        <v>93.2</v>
      </c>
      <c r="E91" s="223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4"/>
      <c r="AX91" s="224"/>
      <c r="AY91" s="224"/>
      <c r="AZ91" s="224"/>
      <c r="BA91" s="224"/>
      <c r="BB91" s="224"/>
      <c r="BC91" s="224"/>
      <c r="BD91" s="224"/>
      <c r="BE91" s="224"/>
      <c r="BF91" s="224"/>
      <c r="BG91" s="224"/>
      <c r="BH91" s="224"/>
      <c r="BI91" s="224"/>
      <c r="BJ91" s="224"/>
      <c r="BK91" s="224"/>
      <c r="BL91" s="224"/>
      <c r="BM91" s="225">
        <v>28</v>
      </c>
    </row>
    <row r="92" spans="1:65">
      <c r="A92" s="29"/>
      <c r="B92" s="20" t="s">
        <v>269</v>
      </c>
      <c r="C92" s="12"/>
      <c r="D92" s="230">
        <v>93.050000000000011</v>
      </c>
      <c r="E92" s="223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4"/>
      <c r="AX92" s="224"/>
      <c r="AY92" s="224"/>
      <c r="AZ92" s="224"/>
      <c r="BA92" s="224"/>
      <c r="BB92" s="224"/>
      <c r="BC92" s="224"/>
      <c r="BD92" s="224"/>
      <c r="BE92" s="224"/>
      <c r="BF92" s="224"/>
      <c r="BG92" s="224"/>
      <c r="BH92" s="224"/>
      <c r="BI92" s="224"/>
      <c r="BJ92" s="224"/>
      <c r="BK92" s="224"/>
      <c r="BL92" s="224"/>
      <c r="BM92" s="225">
        <v>16</v>
      </c>
    </row>
    <row r="93" spans="1:65">
      <c r="A93" s="29"/>
      <c r="B93" s="3" t="s">
        <v>270</v>
      </c>
      <c r="C93" s="28"/>
      <c r="D93" s="226">
        <v>93.050000000000011</v>
      </c>
      <c r="E93" s="223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4"/>
      <c r="AX93" s="224"/>
      <c r="AY93" s="224"/>
      <c r="AZ93" s="224"/>
      <c r="BA93" s="224"/>
      <c r="BB93" s="224"/>
      <c r="BC93" s="224"/>
      <c r="BD93" s="224"/>
      <c r="BE93" s="224"/>
      <c r="BF93" s="224"/>
      <c r="BG93" s="224"/>
      <c r="BH93" s="224"/>
      <c r="BI93" s="224"/>
      <c r="BJ93" s="224"/>
      <c r="BK93" s="224"/>
      <c r="BL93" s="224"/>
      <c r="BM93" s="225">
        <v>93.05</v>
      </c>
    </row>
    <row r="94" spans="1:65">
      <c r="A94" s="29"/>
      <c r="B94" s="3" t="s">
        <v>271</v>
      </c>
      <c r="C94" s="28"/>
      <c r="D94" s="226">
        <v>0.21213203435596226</v>
      </c>
      <c r="E94" s="223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4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4"/>
      <c r="AX94" s="224"/>
      <c r="AY94" s="224"/>
      <c r="AZ94" s="224"/>
      <c r="BA94" s="224"/>
      <c r="BB94" s="224"/>
      <c r="BC94" s="224"/>
      <c r="BD94" s="224"/>
      <c r="BE94" s="224"/>
      <c r="BF94" s="224"/>
      <c r="BG94" s="224"/>
      <c r="BH94" s="224"/>
      <c r="BI94" s="224"/>
      <c r="BJ94" s="224"/>
      <c r="BK94" s="224"/>
      <c r="BL94" s="224"/>
      <c r="BM94" s="225">
        <v>34</v>
      </c>
    </row>
    <row r="95" spans="1:65">
      <c r="A95" s="29"/>
      <c r="B95" s="3" t="s">
        <v>86</v>
      </c>
      <c r="C95" s="28"/>
      <c r="D95" s="13">
        <v>2.2797639371946506E-3</v>
      </c>
      <c r="E95" s="14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272</v>
      </c>
      <c r="C96" s="28"/>
      <c r="D96" s="13">
        <v>2.2204460492503131E-16</v>
      </c>
      <c r="E96" s="14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273</v>
      </c>
      <c r="C97" s="46"/>
      <c r="D97" s="44" t="s">
        <v>274</v>
      </c>
      <c r="E97" s="14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5">
      <c r="B99" s="8" t="s">
        <v>643</v>
      </c>
      <c r="BM99" s="27" t="s">
        <v>275</v>
      </c>
    </row>
    <row r="100" spans="1:65" ht="15">
      <c r="A100" s="24" t="s">
        <v>25</v>
      </c>
      <c r="B100" s="18" t="s">
        <v>110</v>
      </c>
      <c r="C100" s="15" t="s">
        <v>111</v>
      </c>
      <c r="D100" s="16" t="s">
        <v>337</v>
      </c>
      <c r="E100" s="14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235</v>
      </c>
      <c r="C101" s="9" t="s">
        <v>235</v>
      </c>
      <c r="D101" s="10" t="s">
        <v>112</v>
      </c>
      <c r="E101" s="14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3</v>
      </c>
    </row>
    <row r="102" spans="1:65">
      <c r="A102" s="29"/>
      <c r="B102" s="19"/>
      <c r="C102" s="9"/>
      <c r="D102" s="10" t="s">
        <v>351</v>
      </c>
      <c r="E102" s="14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1</v>
      </c>
    </row>
    <row r="103" spans="1:65">
      <c r="A103" s="29"/>
      <c r="B103" s="19"/>
      <c r="C103" s="9"/>
      <c r="D103" s="25"/>
      <c r="E103" s="14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1</v>
      </c>
    </row>
    <row r="104" spans="1:65">
      <c r="A104" s="29"/>
      <c r="B104" s="18">
        <v>1</v>
      </c>
      <c r="C104" s="14">
        <v>1</v>
      </c>
      <c r="D104" s="210">
        <v>10.8</v>
      </c>
      <c r="E104" s="213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  <c r="BH104" s="214"/>
      <c r="BI104" s="214"/>
      <c r="BJ104" s="214"/>
      <c r="BK104" s="214"/>
      <c r="BL104" s="214"/>
      <c r="BM104" s="215">
        <v>1</v>
      </c>
    </row>
    <row r="105" spans="1:65">
      <c r="A105" s="29"/>
      <c r="B105" s="19">
        <v>1</v>
      </c>
      <c r="C105" s="9">
        <v>2</v>
      </c>
      <c r="D105" s="216">
        <v>10.8</v>
      </c>
      <c r="E105" s="213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215">
        <v>29</v>
      </c>
    </row>
    <row r="106" spans="1:65">
      <c r="A106" s="29"/>
      <c r="B106" s="20" t="s">
        <v>269</v>
      </c>
      <c r="C106" s="12"/>
      <c r="D106" s="220">
        <v>10.8</v>
      </c>
      <c r="E106" s="213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5">
        <v>16</v>
      </c>
    </row>
    <row r="107" spans="1:65">
      <c r="A107" s="29"/>
      <c r="B107" s="3" t="s">
        <v>270</v>
      </c>
      <c r="C107" s="28"/>
      <c r="D107" s="216">
        <v>10.8</v>
      </c>
      <c r="E107" s="213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4"/>
      <c r="BH107" s="214"/>
      <c r="BI107" s="214"/>
      <c r="BJ107" s="214"/>
      <c r="BK107" s="214"/>
      <c r="BL107" s="214"/>
      <c r="BM107" s="215">
        <v>10.8</v>
      </c>
    </row>
    <row r="108" spans="1:65">
      <c r="A108" s="29"/>
      <c r="B108" s="3" t="s">
        <v>271</v>
      </c>
      <c r="C108" s="28"/>
      <c r="D108" s="216">
        <v>0</v>
      </c>
      <c r="E108" s="213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4"/>
      <c r="BH108" s="214"/>
      <c r="BI108" s="214"/>
      <c r="BJ108" s="214"/>
      <c r="BK108" s="214"/>
      <c r="BL108" s="214"/>
      <c r="BM108" s="215">
        <v>35</v>
      </c>
    </row>
    <row r="109" spans="1:65">
      <c r="A109" s="29"/>
      <c r="B109" s="3" t="s">
        <v>86</v>
      </c>
      <c r="C109" s="28"/>
      <c r="D109" s="13">
        <v>0</v>
      </c>
      <c r="E109" s="14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272</v>
      </c>
      <c r="C110" s="28"/>
      <c r="D110" s="13">
        <v>0</v>
      </c>
      <c r="E110" s="14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273</v>
      </c>
      <c r="C111" s="46"/>
      <c r="D111" s="44" t="s">
        <v>274</v>
      </c>
      <c r="E111" s="14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5">
      <c r="B113" s="8" t="s">
        <v>644</v>
      </c>
      <c r="BM113" s="27" t="s">
        <v>275</v>
      </c>
    </row>
    <row r="114" spans="1:65" ht="15">
      <c r="A114" s="24" t="s">
        <v>51</v>
      </c>
      <c r="B114" s="18" t="s">
        <v>110</v>
      </c>
      <c r="C114" s="15" t="s">
        <v>111</v>
      </c>
      <c r="D114" s="16" t="s">
        <v>337</v>
      </c>
      <c r="E114" s="14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235</v>
      </c>
      <c r="C115" s="9" t="s">
        <v>235</v>
      </c>
      <c r="D115" s="10" t="s">
        <v>112</v>
      </c>
      <c r="E115" s="14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3</v>
      </c>
    </row>
    <row r="116" spans="1:65">
      <c r="A116" s="29"/>
      <c r="B116" s="19"/>
      <c r="C116" s="9"/>
      <c r="D116" s="10" t="s">
        <v>351</v>
      </c>
      <c r="E116" s="14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1</v>
      </c>
    </row>
    <row r="117" spans="1:65">
      <c r="A117" s="29"/>
      <c r="B117" s="19"/>
      <c r="C117" s="9"/>
      <c r="D117" s="25"/>
      <c r="E117" s="14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1</v>
      </c>
    </row>
    <row r="118" spans="1:65">
      <c r="A118" s="29"/>
      <c r="B118" s="18">
        <v>1</v>
      </c>
      <c r="C118" s="14">
        <v>1</v>
      </c>
      <c r="D118" s="210">
        <v>17</v>
      </c>
      <c r="E118" s="213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4"/>
      <c r="BH118" s="214"/>
      <c r="BI118" s="214"/>
      <c r="BJ118" s="214"/>
      <c r="BK118" s="214"/>
      <c r="BL118" s="214"/>
      <c r="BM118" s="215">
        <v>1</v>
      </c>
    </row>
    <row r="119" spans="1:65">
      <c r="A119" s="29"/>
      <c r="B119" s="19">
        <v>1</v>
      </c>
      <c r="C119" s="9">
        <v>2</v>
      </c>
      <c r="D119" s="216">
        <v>21</v>
      </c>
      <c r="E119" s="213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4"/>
      <c r="BH119" s="214"/>
      <c r="BI119" s="214"/>
      <c r="BJ119" s="214"/>
      <c r="BK119" s="214"/>
      <c r="BL119" s="214"/>
      <c r="BM119" s="215">
        <v>30</v>
      </c>
    </row>
    <row r="120" spans="1:65">
      <c r="A120" s="29"/>
      <c r="B120" s="20" t="s">
        <v>269</v>
      </c>
      <c r="C120" s="12"/>
      <c r="D120" s="220">
        <v>19</v>
      </c>
      <c r="E120" s="213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4"/>
      <c r="BH120" s="214"/>
      <c r="BI120" s="214"/>
      <c r="BJ120" s="214"/>
      <c r="BK120" s="214"/>
      <c r="BL120" s="214"/>
      <c r="BM120" s="215">
        <v>16</v>
      </c>
    </row>
    <row r="121" spans="1:65">
      <c r="A121" s="29"/>
      <c r="B121" s="3" t="s">
        <v>270</v>
      </c>
      <c r="C121" s="28"/>
      <c r="D121" s="216">
        <v>19</v>
      </c>
      <c r="E121" s="213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4"/>
      <c r="BH121" s="214"/>
      <c r="BI121" s="214"/>
      <c r="BJ121" s="214"/>
      <c r="BK121" s="214"/>
      <c r="BL121" s="214"/>
      <c r="BM121" s="215">
        <v>19</v>
      </c>
    </row>
    <row r="122" spans="1:65">
      <c r="A122" s="29"/>
      <c r="B122" s="3" t="s">
        <v>271</v>
      </c>
      <c r="C122" s="28"/>
      <c r="D122" s="216">
        <v>2.8284271247461903</v>
      </c>
      <c r="E122" s="213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4"/>
      <c r="BH122" s="214"/>
      <c r="BI122" s="214"/>
      <c r="BJ122" s="214"/>
      <c r="BK122" s="214"/>
      <c r="BL122" s="214"/>
      <c r="BM122" s="215">
        <v>36</v>
      </c>
    </row>
    <row r="123" spans="1:65">
      <c r="A123" s="29"/>
      <c r="B123" s="3" t="s">
        <v>86</v>
      </c>
      <c r="C123" s="28"/>
      <c r="D123" s="13">
        <v>0.14886458551295739</v>
      </c>
      <c r="E123" s="14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272</v>
      </c>
      <c r="C124" s="28"/>
      <c r="D124" s="13">
        <v>0</v>
      </c>
      <c r="E124" s="14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273</v>
      </c>
      <c r="C125" s="46"/>
      <c r="D125" s="44" t="s">
        <v>274</v>
      </c>
      <c r="E125" s="14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5">
      <c r="B127" s="8" t="s">
        <v>645</v>
      </c>
      <c r="BM127" s="27" t="s">
        <v>275</v>
      </c>
    </row>
    <row r="128" spans="1:65" ht="15">
      <c r="A128" s="24" t="s">
        <v>28</v>
      </c>
      <c r="B128" s="18" t="s">
        <v>110</v>
      </c>
      <c r="C128" s="15" t="s">
        <v>111</v>
      </c>
      <c r="D128" s="16" t="s">
        <v>337</v>
      </c>
      <c r="E128" s="14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235</v>
      </c>
      <c r="C129" s="9" t="s">
        <v>235</v>
      </c>
      <c r="D129" s="10" t="s">
        <v>112</v>
      </c>
      <c r="E129" s="14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3</v>
      </c>
    </row>
    <row r="130" spans="1:65">
      <c r="A130" s="29"/>
      <c r="B130" s="19"/>
      <c r="C130" s="9"/>
      <c r="D130" s="10" t="s">
        <v>351</v>
      </c>
      <c r="E130" s="14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4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5.66</v>
      </c>
      <c r="E132" s="14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5.94</v>
      </c>
      <c r="E133" s="14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31</v>
      </c>
    </row>
    <row r="134" spans="1:65">
      <c r="A134" s="29"/>
      <c r="B134" s="20" t="s">
        <v>269</v>
      </c>
      <c r="C134" s="12"/>
      <c r="D134" s="22">
        <v>5.8000000000000007</v>
      </c>
      <c r="E134" s="14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270</v>
      </c>
      <c r="C135" s="28"/>
      <c r="D135" s="11">
        <v>5.8000000000000007</v>
      </c>
      <c r="E135" s="14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5.8</v>
      </c>
    </row>
    <row r="136" spans="1:65">
      <c r="A136" s="29"/>
      <c r="B136" s="3" t="s">
        <v>271</v>
      </c>
      <c r="C136" s="28"/>
      <c r="D136" s="23">
        <v>0.19798989873223347</v>
      </c>
      <c r="E136" s="14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37</v>
      </c>
    </row>
    <row r="137" spans="1:65">
      <c r="A137" s="29"/>
      <c r="B137" s="3" t="s">
        <v>86</v>
      </c>
      <c r="C137" s="28"/>
      <c r="D137" s="13">
        <v>3.4136189436591975E-2</v>
      </c>
      <c r="E137" s="14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272</v>
      </c>
      <c r="C138" s="28"/>
      <c r="D138" s="13">
        <v>2.2204460492503131E-16</v>
      </c>
      <c r="E138" s="14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273</v>
      </c>
      <c r="C139" s="46"/>
      <c r="D139" s="44" t="s">
        <v>274</v>
      </c>
      <c r="E139" s="14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5">
      <c r="B141" s="8" t="s">
        <v>646</v>
      </c>
      <c r="BM141" s="27" t="s">
        <v>275</v>
      </c>
    </row>
    <row r="142" spans="1:65" ht="15">
      <c r="A142" s="24" t="s">
        <v>0</v>
      </c>
      <c r="B142" s="18" t="s">
        <v>110</v>
      </c>
      <c r="C142" s="15" t="s">
        <v>111</v>
      </c>
      <c r="D142" s="16" t="s">
        <v>337</v>
      </c>
      <c r="E142" s="14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235</v>
      </c>
      <c r="C143" s="9" t="s">
        <v>235</v>
      </c>
      <c r="D143" s="10" t="s">
        <v>112</v>
      </c>
      <c r="E143" s="14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1</v>
      </c>
    </row>
    <row r="144" spans="1:65">
      <c r="A144" s="29"/>
      <c r="B144" s="19"/>
      <c r="C144" s="9"/>
      <c r="D144" s="10" t="s">
        <v>351</v>
      </c>
      <c r="E144" s="14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3</v>
      </c>
    </row>
    <row r="145" spans="1:65">
      <c r="A145" s="29"/>
      <c r="B145" s="19"/>
      <c r="C145" s="9"/>
      <c r="D145" s="25"/>
      <c r="E145" s="14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3</v>
      </c>
    </row>
    <row r="146" spans="1:65">
      <c r="A146" s="29"/>
      <c r="B146" s="18">
        <v>1</v>
      </c>
      <c r="C146" s="14">
        <v>1</v>
      </c>
      <c r="D146" s="200">
        <v>0.13999999999999999</v>
      </c>
      <c r="E146" s="201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  <c r="AS146" s="202"/>
      <c r="AT146" s="202"/>
      <c r="AU146" s="202"/>
      <c r="AV146" s="202"/>
      <c r="AW146" s="202"/>
      <c r="AX146" s="202"/>
      <c r="AY146" s="202"/>
      <c r="AZ146" s="202"/>
      <c r="BA146" s="202"/>
      <c r="BB146" s="202"/>
      <c r="BC146" s="202"/>
      <c r="BD146" s="202"/>
      <c r="BE146" s="202"/>
      <c r="BF146" s="202"/>
      <c r="BG146" s="202"/>
      <c r="BH146" s="202"/>
      <c r="BI146" s="202"/>
      <c r="BJ146" s="202"/>
      <c r="BK146" s="202"/>
      <c r="BL146" s="202"/>
      <c r="BM146" s="203">
        <v>1</v>
      </c>
    </row>
    <row r="147" spans="1:65">
      <c r="A147" s="29"/>
      <c r="B147" s="19">
        <v>1</v>
      </c>
      <c r="C147" s="9">
        <v>2</v>
      </c>
      <c r="D147" s="23">
        <v>0.14300000000000002</v>
      </c>
      <c r="E147" s="201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2"/>
      <c r="AT147" s="202"/>
      <c r="AU147" s="202"/>
      <c r="AV147" s="202"/>
      <c r="AW147" s="202"/>
      <c r="AX147" s="202"/>
      <c r="AY147" s="202"/>
      <c r="AZ147" s="202"/>
      <c r="BA147" s="202"/>
      <c r="BB147" s="202"/>
      <c r="BC147" s="202"/>
      <c r="BD147" s="202"/>
      <c r="BE147" s="202"/>
      <c r="BF147" s="202"/>
      <c r="BG147" s="202"/>
      <c r="BH147" s="202"/>
      <c r="BI147" s="202"/>
      <c r="BJ147" s="202"/>
      <c r="BK147" s="202"/>
      <c r="BL147" s="202"/>
      <c r="BM147" s="203">
        <v>15</v>
      </c>
    </row>
    <row r="148" spans="1:65">
      <c r="A148" s="29"/>
      <c r="B148" s="20" t="s">
        <v>269</v>
      </c>
      <c r="C148" s="12"/>
      <c r="D148" s="206">
        <v>0.14150000000000001</v>
      </c>
      <c r="E148" s="201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2"/>
      <c r="AT148" s="202"/>
      <c r="AU148" s="202"/>
      <c r="AV148" s="202"/>
      <c r="AW148" s="202"/>
      <c r="AX148" s="202"/>
      <c r="AY148" s="202"/>
      <c r="AZ148" s="202"/>
      <c r="BA148" s="202"/>
      <c r="BB148" s="202"/>
      <c r="BC148" s="202"/>
      <c r="BD148" s="202"/>
      <c r="BE148" s="202"/>
      <c r="BF148" s="202"/>
      <c r="BG148" s="202"/>
      <c r="BH148" s="202"/>
      <c r="BI148" s="202"/>
      <c r="BJ148" s="202"/>
      <c r="BK148" s="202"/>
      <c r="BL148" s="202"/>
      <c r="BM148" s="203">
        <v>16</v>
      </c>
    </row>
    <row r="149" spans="1:65">
      <c r="A149" s="29"/>
      <c r="B149" s="3" t="s">
        <v>270</v>
      </c>
      <c r="C149" s="28"/>
      <c r="D149" s="23">
        <v>0.14150000000000001</v>
      </c>
      <c r="E149" s="201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2"/>
      <c r="AT149" s="202"/>
      <c r="AU149" s="202"/>
      <c r="AV149" s="202"/>
      <c r="AW149" s="202"/>
      <c r="AX149" s="202"/>
      <c r="AY149" s="202"/>
      <c r="AZ149" s="202"/>
      <c r="BA149" s="202"/>
      <c r="BB149" s="202"/>
      <c r="BC149" s="202"/>
      <c r="BD149" s="202"/>
      <c r="BE149" s="202"/>
      <c r="BF149" s="202"/>
      <c r="BG149" s="202"/>
      <c r="BH149" s="202"/>
      <c r="BI149" s="202"/>
      <c r="BJ149" s="202"/>
      <c r="BK149" s="202"/>
      <c r="BL149" s="202"/>
      <c r="BM149" s="203">
        <v>0.14149999999999999</v>
      </c>
    </row>
    <row r="150" spans="1:65">
      <c r="A150" s="29"/>
      <c r="B150" s="3" t="s">
        <v>271</v>
      </c>
      <c r="C150" s="28"/>
      <c r="D150" s="23">
        <v>2.1213203435596641E-3</v>
      </c>
      <c r="E150" s="201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2"/>
      <c r="AT150" s="202"/>
      <c r="AU150" s="202"/>
      <c r="AV150" s="202"/>
      <c r="AW150" s="202"/>
      <c r="AX150" s="202"/>
      <c r="AY150" s="202"/>
      <c r="AZ150" s="202"/>
      <c r="BA150" s="202"/>
      <c r="BB150" s="202"/>
      <c r="BC150" s="202"/>
      <c r="BD150" s="202"/>
      <c r="BE150" s="202"/>
      <c r="BF150" s="202"/>
      <c r="BG150" s="202"/>
      <c r="BH150" s="202"/>
      <c r="BI150" s="202"/>
      <c r="BJ150" s="202"/>
      <c r="BK150" s="202"/>
      <c r="BL150" s="202"/>
      <c r="BM150" s="203">
        <v>38</v>
      </c>
    </row>
    <row r="151" spans="1:65">
      <c r="A151" s="29"/>
      <c r="B151" s="3" t="s">
        <v>86</v>
      </c>
      <c r="C151" s="28"/>
      <c r="D151" s="13">
        <v>1.499166320536865E-2</v>
      </c>
      <c r="E151" s="14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272</v>
      </c>
      <c r="C152" s="28"/>
      <c r="D152" s="13">
        <v>2.2204460492503131E-16</v>
      </c>
      <c r="E152" s="14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273</v>
      </c>
      <c r="C153" s="46"/>
      <c r="D153" s="44" t="s">
        <v>274</v>
      </c>
      <c r="E153" s="14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 ht="15">
      <c r="B155" s="8" t="s">
        <v>647</v>
      </c>
      <c r="BM155" s="27" t="s">
        <v>275</v>
      </c>
    </row>
    <row r="156" spans="1:65" ht="15">
      <c r="A156" s="24" t="s">
        <v>33</v>
      </c>
      <c r="B156" s="18" t="s">
        <v>110</v>
      </c>
      <c r="C156" s="15" t="s">
        <v>111</v>
      </c>
      <c r="D156" s="16" t="s">
        <v>337</v>
      </c>
      <c r="E156" s="14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1</v>
      </c>
    </row>
    <row r="157" spans="1:65">
      <c r="A157" s="29"/>
      <c r="B157" s="19" t="s">
        <v>235</v>
      </c>
      <c r="C157" s="9" t="s">
        <v>235</v>
      </c>
      <c r="D157" s="10" t="s">
        <v>112</v>
      </c>
      <c r="E157" s="14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 t="s">
        <v>3</v>
      </c>
    </row>
    <row r="158" spans="1:65">
      <c r="A158" s="29"/>
      <c r="B158" s="19"/>
      <c r="C158" s="9"/>
      <c r="D158" s="10" t="s">
        <v>351</v>
      </c>
      <c r="E158" s="14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7">
        <v>2</v>
      </c>
    </row>
    <row r="159" spans="1:65">
      <c r="A159" s="29"/>
      <c r="B159" s="19"/>
      <c r="C159" s="9"/>
      <c r="D159" s="25"/>
      <c r="E159" s="14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7">
        <v>2</v>
      </c>
    </row>
    <row r="160" spans="1:65">
      <c r="A160" s="29"/>
      <c r="B160" s="18">
        <v>1</v>
      </c>
      <c r="C160" s="14">
        <v>1</v>
      </c>
      <c r="D160" s="21">
        <v>3.82</v>
      </c>
      <c r="E160" s="14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7">
        <v>1</v>
      </c>
    </row>
    <row r="161" spans="1:65">
      <c r="A161" s="29"/>
      <c r="B161" s="19">
        <v>1</v>
      </c>
      <c r="C161" s="9">
        <v>2</v>
      </c>
      <c r="D161" s="11">
        <v>3.9600000000000004</v>
      </c>
      <c r="E161" s="14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7">
        <v>5</v>
      </c>
    </row>
    <row r="162" spans="1:65">
      <c r="A162" s="29"/>
      <c r="B162" s="20" t="s">
        <v>269</v>
      </c>
      <c r="C162" s="12"/>
      <c r="D162" s="22">
        <v>3.89</v>
      </c>
      <c r="E162" s="14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7">
        <v>16</v>
      </c>
    </row>
    <row r="163" spans="1:65">
      <c r="A163" s="29"/>
      <c r="B163" s="3" t="s">
        <v>270</v>
      </c>
      <c r="C163" s="28"/>
      <c r="D163" s="11">
        <v>3.89</v>
      </c>
      <c r="E163" s="14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7">
        <v>3.89</v>
      </c>
    </row>
    <row r="164" spans="1:65">
      <c r="A164" s="29"/>
      <c r="B164" s="3" t="s">
        <v>271</v>
      </c>
      <c r="C164" s="28"/>
      <c r="D164" s="23">
        <v>9.8994949366117052E-2</v>
      </c>
      <c r="E164" s="14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7">
        <v>39</v>
      </c>
    </row>
    <row r="165" spans="1:65">
      <c r="A165" s="29"/>
      <c r="B165" s="3" t="s">
        <v>86</v>
      </c>
      <c r="C165" s="28"/>
      <c r="D165" s="13">
        <v>2.5448573101829575E-2</v>
      </c>
      <c r="E165" s="14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29"/>
      <c r="B166" s="3" t="s">
        <v>272</v>
      </c>
      <c r="C166" s="28"/>
      <c r="D166" s="13">
        <v>0</v>
      </c>
      <c r="E166" s="14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29"/>
      <c r="B167" s="45" t="s">
        <v>273</v>
      </c>
      <c r="C167" s="46"/>
      <c r="D167" s="44" t="s">
        <v>274</v>
      </c>
      <c r="E167" s="14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0"/>
      <c r="C168" s="20"/>
      <c r="D168" s="20"/>
      <c r="BM168" s="55"/>
    </row>
    <row r="169" spans="1:65" ht="15">
      <c r="B169" s="8" t="s">
        <v>648</v>
      </c>
      <c r="BM169" s="27" t="s">
        <v>275</v>
      </c>
    </row>
    <row r="170" spans="1:65" ht="15">
      <c r="A170" s="24" t="s">
        <v>36</v>
      </c>
      <c r="B170" s="18" t="s">
        <v>110</v>
      </c>
      <c r="C170" s="15" t="s">
        <v>111</v>
      </c>
      <c r="D170" s="16" t="s">
        <v>337</v>
      </c>
      <c r="E170" s="14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9" t="s">
        <v>235</v>
      </c>
      <c r="C171" s="9" t="s">
        <v>235</v>
      </c>
      <c r="D171" s="10" t="s">
        <v>112</v>
      </c>
      <c r="E171" s="14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 t="s">
        <v>3</v>
      </c>
    </row>
    <row r="172" spans="1:65">
      <c r="A172" s="29"/>
      <c r="B172" s="19"/>
      <c r="C172" s="9"/>
      <c r="D172" s="10" t="s">
        <v>351</v>
      </c>
      <c r="E172" s="14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7">
        <v>2</v>
      </c>
    </row>
    <row r="173" spans="1:65">
      <c r="A173" s="29"/>
      <c r="B173" s="19"/>
      <c r="C173" s="9"/>
      <c r="D173" s="25"/>
      <c r="E173" s="14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7">
        <v>2</v>
      </c>
    </row>
    <row r="174" spans="1:65">
      <c r="A174" s="29"/>
      <c r="B174" s="18">
        <v>1</v>
      </c>
      <c r="C174" s="14">
        <v>1</v>
      </c>
      <c r="D174" s="21">
        <v>1.1599999999999999</v>
      </c>
      <c r="E174" s="14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7">
        <v>1</v>
      </c>
    </row>
    <row r="175" spans="1:65">
      <c r="A175" s="29"/>
      <c r="B175" s="19">
        <v>1</v>
      </c>
      <c r="C175" s="9">
        <v>2</v>
      </c>
      <c r="D175" s="11">
        <v>1.22</v>
      </c>
      <c r="E175" s="14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7">
        <v>6</v>
      </c>
    </row>
    <row r="176" spans="1:65">
      <c r="A176" s="29"/>
      <c r="B176" s="20" t="s">
        <v>269</v>
      </c>
      <c r="C176" s="12"/>
      <c r="D176" s="22">
        <v>1.19</v>
      </c>
      <c r="E176" s="14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7">
        <v>16</v>
      </c>
    </row>
    <row r="177" spans="1:65">
      <c r="A177" s="29"/>
      <c r="B177" s="3" t="s">
        <v>270</v>
      </c>
      <c r="C177" s="28"/>
      <c r="D177" s="11">
        <v>1.19</v>
      </c>
      <c r="E177" s="14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7">
        <v>1.19</v>
      </c>
    </row>
    <row r="178" spans="1:65">
      <c r="A178" s="29"/>
      <c r="B178" s="3" t="s">
        <v>271</v>
      </c>
      <c r="C178" s="28"/>
      <c r="D178" s="23">
        <v>4.2426406871192889E-2</v>
      </c>
      <c r="E178" s="14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7">
        <v>40</v>
      </c>
    </row>
    <row r="179" spans="1:65">
      <c r="A179" s="29"/>
      <c r="B179" s="3" t="s">
        <v>86</v>
      </c>
      <c r="C179" s="28"/>
      <c r="D179" s="13">
        <v>3.5652442748901586E-2</v>
      </c>
      <c r="E179" s="14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272</v>
      </c>
      <c r="C180" s="28"/>
      <c r="D180" s="13">
        <v>0</v>
      </c>
      <c r="E180" s="14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45" t="s">
        <v>273</v>
      </c>
      <c r="C181" s="46"/>
      <c r="D181" s="44" t="s">
        <v>274</v>
      </c>
      <c r="E181" s="14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0"/>
      <c r="C182" s="20"/>
      <c r="D182" s="20"/>
      <c r="BM182" s="55"/>
    </row>
    <row r="183" spans="1:65" ht="15">
      <c r="B183" s="8" t="s">
        <v>649</v>
      </c>
      <c r="BM183" s="27" t="s">
        <v>275</v>
      </c>
    </row>
    <row r="184" spans="1:65" ht="15">
      <c r="A184" s="24" t="s">
        <v>39</v>
      </c>
      <c r="B184" s="18" t="s">
        <v>110</v>
      </c>
      <c r="C184" s="15" t="s">
        <v>111</v>
      </c>
      <c r="D184" s="16" t="s">
        <v>337</v>
      </c>
      <c r="E184" s="14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235</v>
      </c>
      <c r="C185" s="9" t="s">
        <v>235</v>
      </c>
      <c r="D185" s="10" t="s">
        <v>112</v>
      </c>
      <c r="E185" s="14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351</v>
      </c>
      <c r="E186" s="14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/>
      <c r="E187" s="14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8">
        <v>1</v>
      </c>
      <c r="C188" s="14">
        <v>1</v>
      </c>
      <c r="D188" s="21">
        <v>1.51</v>
      </c>
      <c r="E188" s="14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1.54</v>
      </c>
      <c r="E189" s="14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7</v>
      </c>
    </row>
    <row r="190" spans="1:65">
      <c r="A190" s="29"/>
      <c r="B190" s="20" t="s">
        <v>269</v>
      </c>
      <c r="C190" s="12"/>
      <c r="D190" s="22">
        <v>1.5249999999999999</v>
      </c>
      <c r="E190" s="14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3" t="s">
        <v>270</v>
      </c>
      <c r="C191" s="28"/>
      <c r="D191" s="11">
        <v>1.5249999999999999</v>
      </c>
      <c r="E191" s="14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1.5249999999999999</v>
      </c>
    </row>
    <row r="192" spans="1:65">
      <c r="A192" s="29"/>
      <c r="B192" s="3" t="s">
        <v>271</v>
      </c>
      <c r="C192" s="28"/>
      <c r="D192" s="23">
        <v>2.1213203435596444E-2</v>
      </c>
      <c r="E192" s="14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41</v>
      </c>
    </row>
    <row r="193" spans="1:65">
      <c r="A193" s="29"/>
      <c r="B193" s="3" t="s">
        <v>86</v>
      </c>
      <c r="C193" s="28"/>
      <c r="D193" s="13">
        <v>1.3910297334817341E-2</v>
      </c>
      <c r="E193" s="14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29"/>
      <c r="B194" s="3" t="s">
        <v>272</v>
      </c>
      <c r="C194" s="28"/>
      <c r="D194" s="13">
        <v>0</v>
      </c>
      <c r="E194" s="14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45" t="s">
        <v>273</v>
      </c>
      <c r="C195" s="46"/>
      <c r="D195" s="44" t="s">
        <v>274</v>
      </c>
      <c r="E195" s="14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0"/>
      <c r="C196" s="20"/>
      <c r="D196" s="20"/>
      <c r="BM196" s="55"/>
    </row>
    <row r="197" spans="1:65" ht="15">
      <c r="B197" s="8" t="s">
        <v>650</v>
      </c>
      <c r="BM197" s="27" t="s">
        <v>275</v>
      </c>
    </row>
    <row r="198" spans="1:65" ht="15">
      <c r="A198" s="24" t="s">
        <v>42</v>
      </c>
      <c r="B198" s="18" t="s">
        <v>110</v>
      </c>
      <c r="C198" s="15" t="s">
        <v>111</v>
      </c>
      <c r="D198" s="16" t="s">
        <v>337</v>
      </c>
      <c r="E198" s="14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7">
        <v>1</v>
      </c>
    </row>
    <row r="199" spans="1:65">
      <c r="A199" s="29"/>
      <c r="B199" s="19" t="s">
        <v>235</v>
      </c>
      <c r="C199" s="9" t="s">
        <v>235</v>
      </c>
      <c r="D199" s="10" t="s">
        <v>112</v>
      </c>
      <c r="E199" s="14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7" t="s">
        <v>3</v>
      </c>
    </row>
    <row r="200" spans="1:65">
      <c r="A200" s="29"/>
      <c r="B200" s="19"/>
      <c r="C200" s="9"/>
      <c r="D200" s="10" t="s">
        <v>351</v>
      </c>
      <c r="E200" s="14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7">
        <v>1</v>
      </c>
    </row>
    <row r="201" spans="1:65">
      <c r="A201" s="29"/>
      <c r="B201" s="19"/>
      <c r="C201" s="9"/>
      <c r="D201" s="25"/>
      <c r="E201" s="14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7">
        <v>1</v>
      </c>
    </row>
    <row r="202" spans="1:65">
      <c r="A202" s="29"/>
      <c r="B202" s="18">
        <v>1</v>
      </c>
      <c r="C202" s="14">
        <v>1</v>
      </c>
      <c r="D202" s="210">
        <v>23.9</v>
      </c>
      <c r="E202" s="213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4"/>
      <c r="AT202" s="214"/>
      <c r="AU202" s="214"/>
      <c r="AV202" s="214"/>
      <c r="AW202" s="214"/>
      <c r="AX202" s="214"/>
      <c r="AY202" s="214"/>
      <c r="AZ202" s="214"/>
      <c r="BA202" s="214"/>
      <c r="BB202" s="214"/>
      <c r="BC202" s="214"/>
      <c r="BD202" s="214"/>
      <c r="BE202" s="214"/>
      <c r="BF202" s="214"/>
      <c r="BG202" s="214"/>
      <c r="BH202" s="214"/>
      <c r="BI202" s="214"/>
      <c r="BJ202" s="214"/>
      <c r="BK202" s="214"/>
      <c r="BL202" s="214"/>
      <c r="BM202" s="215">
        <v>1</v>
      </c>
    </row>
    <row r="203" spans="1:65">
      <c r="A203" s="29"/>
      <c r="B203" s="19">
        <v>1</v>
      </c>
      <c r="C203" s="9">
        <v>2</v>
      </c>
      <c r="D203" s="216">
        <v>24.3</v>
      </c>
      <c r="E203" s="213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214"/>
      <c r="AP203" s="214"/>
      <c r="AQ203" s="214"/>
      <c r="AR203" s="214"/>
      <c r="AS203" s="214"/>
      <c r="AT203" s="214"/>
      <c r="AU203" s="214"/>
      <c r="AV203" s="214"/>
      <c r="AW203" s="214"/>
      <c r="AX203" s="214"/>
      <c r="AY203" s="214"/>
      <c r="AZ203" s="214"/>
      <c r="BA203" s="214"/>
      <c r="BB203" s="214"/>
      <c r="BC203" s="214"/>
      <c r="BD203" s="214"/>
      <c r="BE203" s="214"/>
      <c r="BF203" s="214"/>
      <c r="BG203" s="214"/>
      <c r="BH203" s="214"/>
      <c r="BI203" s="214"/>
      <c r="BJ203" s="214"/>
      <c r="BK203" s="214"/>
      <c r="BL203" s="214"/>
      <c r="BM203" s="215">
        <v>36</v>
      </c>
    </row>
    <row r="204" spans="1:65">
      <c r="A204" s="29"/>
      <c r="B204" s="20" t="s">
        <v>269</v>
      </c>
      <c r="C204" s="12"/>
      <c r="D204" s="220">
        <v>24.1</v>
      </c>
      <c r="E204" s="213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4"/>
      <c r="AO204" s="214"/>
      <c r="AP204" s="214"/>
      <c r="AQ204" s="214"/>
      <c r="AR204" s="214"/>
      <c r="AS204" s="214"/>
      <c r="AT204" s="214"/>
      <c r="AU204" s="214"/>
      <c r="AV204" s="214"/>
      <c r="AW204" s="214"/>
      <c r="AX204" s="214"/>
      <c r="AY204" s="214"/>
      <c r="AZ204" s="214"/>
      <c r="BA204" s="214"/>
      <c r="BB204" s="214"/>
      <c r="BC204" s="214"/>
      <c r="BD204" s="214"/>
      <c r="BE204" s="214"/>
      <c r="BF204" s="214"/>
      <c r="BG204" s="214"/>
      <c r="BH204" s="214"/>
      <c r="BI204" s="214"/>
      <c r="BJ204" s="214"/>
      <c r="BK204" s="214"/>
      <c r="BL204" s="214"/>
      <c r="BM204" s="215">
        <v>16</v>
      </c>
    </row>
    <row r="205" spans="1:65">
      <c r="A205" s="29"/>
      <c r="B205" s="3" t="s">
        <v>270</v>
      </c>
      <c r="C205" s="28"/>
      <c r="D205" s="216">
        <v>24.1</v>
      </c>
      <c r="E205" s="213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214"/>
      <c r="AS205" s="214"/>
      <c r="AT205" s="214"/>
      <c r="AU205" s="214"/>
      <c r="AV205" s="214"/>
      <c r="AW205" s="214"/>
      <c r="AX205" s="214"/>
      <c r="AY205" s="214"/>
      <c r="AZ205" s="214"/>
      <c r="BA205" s="214"/>
      <c r="BB205" s="214"/>
      <c r="BC205" s="214"/>
      <c r="BD205" s="214"/>
      <c r="BE205" s="214"/>
      <c r="BF205" s="214"/>
      <c r="BG205" s="214"/>
      <c r="BH205" s="214"/>
      <c r="BI205" s="214"/>
      <c r="BJ205" s="214"/>
      <c r="BK205" s="214"/>
      <c r="BL205" s="214"/>
      <c r="BM205" s="215">
        <v>24.1</v>
      </c>
    </row>
    <row r="206" spans="1:65">
      <c r="A206" s="29"/>
      <c r="B206" s="3" t="s">
        <v>271</v>
      </c>
      <c r="C206" s="28"/>
      <c r="D206" s="216">
        <v>0.28284271247462051</v>
      </c>
      <c r="E206" s="213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  <c r="AL206" s="214"/>
      <c r="AM206" s="214"/>
      <c r="AN206" s="214"/>
      <c r="AO206" s="214"/>
      <c r="AP206" s="214"/>
      <c r="AQ206" s="214"/>
      <c r="AR206" s="214"/>
      <c r="AS206" s="214"/>
      <c r="AT206" s="214"/>
      <c r="AU206" s="214"/>
      <c r="AV206" s="214"/>
      <c r="AW206" s="214"/>
      <c r="AX206" s="214"/>
      <c r="AY206" s="214"/>
      <c r="AZ206" s="214"/>
      <c r="BA206" s="214"/>
      <c r="BB206" s="214"/>
      <c r="BC206" s="214"/>
      <c r="BD206" s="214"/>
      <c r="BE206" s="214"/>
      <c r="BF206" s="214"/>
      <c r="BG206" s="214"/>
      <c r="BH206" s="214"/>
      <c r="BI206" s="214"/>
      <c r="BJ206" s="214"/>
      <c r="BK206" s="214"/>
      <c r="BL206" s="214"/>
      <c r="BM206" s="215">
        <v>42</v>
      </c>
    </row>
    <row r="207" spans="1:65">
      <c r="A207" s="29"/>
      <c r="B207" s="3" t="s">
        <v>86</v>
      </c>
      <c r="C207" s="28"/>
      <c r="D207" s="13">
        <v>1.1736212135876369E-2</v>
      </c>
      <c r="E207" s="14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29"/>
      <c r="B208" s="3" t="s">
        <v>272</v>
      </c>
      <c r="C208" s="28"/>
      <c r="D208" s="13">
        <v>0</v>
      </c>
      <c r="E208" s="14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29"/>
      <c r="B209" s="45" t="s">
        <v>273</v>
      </c>
      <c r="C209" s="46"/>
      <c r="D209" s="44" t="s">
        <v>274</v>
      </c>
      <c r="E209" s="14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0"/>
      <c r="C210" s="20"/>
      <c r="D210" s="20"/>
      <c r="BM210" s="55"/>
    </row>
    <row r="211" spans="1:65" ht="15">
      <c r="B211" s="8" t="s">
        <v>651</v>
      </c>
      <c r="BM211" s="27" t="s">
        <v>275</v>
      </c>
    </row>
    <row r="212" spans="1:65" ht="15">
      <c r="A212" s="24" t="s">
        <v>5</v>
      </c>
      <c r="B212" s="18" t="s">
        <v>110</v>
      </c>
      <c r="C212" s="15" t="s">
        <v>111</v>
      </c>
      <c r="D212" s="16" t="s">
        <v>337</v>
      </c>
      <c r="E212" s="14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7">
        <v>1</v>
      </c>
    </row>
    <row r="213" spans="1:65">
      <c r="A213" s="29"/>
      <c r="B213" s="19" t="s">
        <v>235</v>
      </c>
      <c r="C213" s="9" t="s">
        <v>235</v>
      </c>
      <c r="D213" s="10" t="s">
        <v>112</v>
      </c>
      <c r="E213" s="14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7" t="s">
        <v>3</v>
      </c>
    </row>
    <row r="214" spans="1:65">
      <c r="A214" s="29"/>
      <c r="B214" s="19"/>
      <c r="C214" s="9"/>
      <c r="D214" s="10" t="s">
        <v>351</v>
      </c>
      <c r="E214" s="14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7">
        <v>2</v>
      </c>
    </row>
    <row r="215" spans="1:65">
      <c r="A215" s="29"/>
      <c r="B215" s="19"/>
      <c r="C215" s="9"/>
      <c r="D215" s="25"/>
      <c r="E215" s="14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7">
        <v>2</v>
      </c>
    </row>
    <row r="216" spans="1:65">
      <c r="A216" s="29"/>
      <c r="B216" s="18">
        <v>1</v>
      </c>
      <c r="C216" s="14">
        <v>1</v>
      </c>
      <c r="D216" s="21">
        <v>5.83</v>
      </c>
      <c r="E216" s="14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7">
        <v>1</v>
      </c>
    </row>
    <row r="217" spans="1:65">
      <c r="A217" s="29"/>
      <c r="B217" s="19">
        <v>1</v>
      </c>
      <c r="C217" s="9">
        <v>2</v>
      </c>
      <c r="D217" s="11">
        <v>6.07</v>
      </c>
      <c r="E217" s="14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7">
        <v>8</v>
      </c>
    </row>
    <row r="218" spans="1:65">
      <c r="A218" s="29"/>
      <c r="B218" s="20" t="s">
        <v>269</v>
      </c>
      <c r="C218" s="12"/>
      <c r="D218" s="22">
        <v>5.95</v>
      </c>
      <c r="E218" s="14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7">
        <v>16</v>
      </c>
    </row>
    <row r="219" spans="1:65">
      <c r="A219" s="29"/>
      <c r="B219" s="3" t="s">
        <v>270</v>
      </c>
      <c r="C219" s="28"/>
      <c r="D219" s="11">
        <v>5.95</v>
      </c>
      <c r="E219" s="14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7">
        <v>5.95</v>
      </c>
    </row>
    <row r="220" spans="1:65">
      <c r="A220" s="29"/>
      <c r="B220" s="3" t="s">
        <v>271</v>
      </c>
      <c r="C220" s="28"/>
      <c r="D220" s="23">
        <v>0.16970562748477155</v>
      </c>
      <c r="E220" s="14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43</v>
      </c>
    </row>
    <row r="221" spans="1:65">
      <c r="A221" s="29"/>
      <c r="B221" s="3" t="s">
        <v>86</v>
      </c>
      <c r="C221" s="28"/>
      <c r="D221" s="13">
        <v>2.852195419912127E-2</v>
      </c>
      <c r="E221" s="14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29"/>
      <c r="B222" s="3" t="s">
        <v>272</v>
      </c>
      <c r="C222" s="28"/>
      <c r="D222" s="13">
        <v>0</v>
      </c>
      <c r="E222" s="14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29"/>
      <c r="B223" s="45" t="s">
        <v>273</v>
      </c>
      <c r="C223" s="46"/>
      <c r="D223" s="44" t="s">
        <v>274</v>
      </c>
      <c r="E223" s="14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0"/>
      <c r="C224" s="20"/>
      <c r="D224" s="20"/>
      <c r="BM224" s="55"/>
    </row>
    <row r="225" spans="1:65" ht="15">
      <c r="B225" s="8" t="s">
        <v>652</v>
      </c>
      <c r="BM225" s="27" t="s">
        <v>275</v>
      </c>
    </row>
    <row r="226" spans="1:65" ht="15">
      <c r="A226" s="24" t="s">
        <v>81</v>
      </c>
      <c r="B226" s="18" t="s">
        <v>110</v>
      </c>
      <c r="C226" s="15" t="s">
        <v>111</v>
      </c>
      <c r="D226" s="16" t="s">
        <v>337</v>
      </c>
      <c r="E226" s="14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</v>
      </c>
    </row>
    <row r="227" spans="1:65">
      <c r="A227" s="29"/>
      <c r="B227" s="19" t="s">
        <v>235</v>
      </c>
      <c r="C227" s="9" t="s">
        <v>235</v>
      </c>
      <c r="D227" s="10" t="s">
        <v>112</v>
      </c>
      <c r="E227" s="14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 t="s">
        <v>3</v>
      </c>
    </row>
    <row r="228" spans="1:65">
      <c r="A228" s="29"/>
      <c r="B228" s="19"/>
      <c r="C228" s="9"/>
      <c r="D228" s="10" t="s">
        <v>351</v>
      </c>
      <c r="E228" s="14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</v>
      </c>
    </row>
    <row r="229" spans="1:65">
      <c r="A229" s="29"/>
      <c r="B229" s="19"/>
      <c r="C229" s="9"/>
      <c r="D229" s="25"/>
      <c r="E229" s="14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</v>
      </c>
    </row>
    <row r="230" spans="1:65">
      <c r="A230" s="29"/>
      <c r="B230" s="18">
        <v>1</v>
      </c>
      <c r="C230" s="14">
        <v>1</v>
      </c>
      <c r="D230" s="21">
        <v>1</v>
      </c>
      <c r="E230" s="14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1</v>
      </c>
    </row>
    <row r="231" spans="1:65">
      <c r="A231" s="29"/>
      <c r="B231" s="19">
        <v>1</v>
      </c>
      <c r="C231" s="9">
        <v>2</v>
      </c>
      <c r="D231" s="11">
        <v>1.1499999999999999</v>
      </c>
      <c r="E231" s="14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3</v>
      </c>
    </row>
    <row r="232" spans="1:65">
      <c r="A232" s="29"/>
      <c r="B232" s="20" t="s">
        <v>269</v>
      </c>
      <c r="C232" s="12"/>
      <c r="D232" s="22">
        <v>1.075</v>
      </c>
      <c r="E232" s="14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7">
        <v>16</v>
      </c>
    </row>
    <row r="233" spans="1:65">
      <c r="A233" s="29"/>
      <c r="B233" s="3" t="s">
        <v>270</v>
      </c>
      <c r="C233" s="28"/>
      <c r="D233" s="11">
        <v>1.075</v>
      </c>
      <c r="E233" s="14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7">
        <v>1.075</v>
      </c>
    </row>
    <row r="234" spans="1:65">
      <c r="A234" s="29"/>
      <c r="B234" s="3" t="s">
        <v>271</v>
      </c>
      <c r="C234" s="28"/>
      <c r="D234" s="23">
        <v>0.10606601717798207</v>
      </c>
      <c r="E234" s="14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7">
        <v>44</v>
      </c>
    </row>
    <row r="235" spans="1:65">
      <c r="A235" s="29"/>
      <c r="B235" s="3" t="s">
        <v>86</v>
      </c>
      <c r="C235" s="28"/>
      <c r="D235" s="13">
        <v>9.8666062491146123E-2</v>
      </c>
      <c r="E235" s="14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3" t="s">
        <v>272</v>
      </c>
      <c r="C236" s="28"/>
      <c r="D236" s="13">
        <v>0</v>
      </c>
      <c r="E236" s="14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45" t="s">
        <v>273</v>
      </c>
      <c r="C237" s="46"/>
      <c r="D237" s="44" t="s">
        <v>274</v>
      </c>
      <c r="E237" s="14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0"/>
      <c r="C238" s="20"/>
      <c r="D238" s="20"/>
      <c r="BM238" s="55"/>
    </row>
    <row r="239" spans="1:65" ht="15">
      <c r="B239" s="8" t="s">
        <v>653</v>
      </c>
      <c r="BM239" s="27" t="s">
        <v>275</v>
      </c>
    </row>
    <row r="240" spans="1:65" ht="15">
      <c r="A240" s="24" t="s">
        <v>8</v>
      </c>
      <c r="B240" s="18" t="s">
        <v>110</v>
      </c>
      <c r="C240" s="15" t="s">
        <v>111</v>
      </c>
      <c r="D240" s="16" t="s">
        <v>337</v>
      </c>
      <c r="E240" s="14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235</v>
      </c>
      <c r="C241" s="9" t="s">
        <v>235</v>
      </c>
      <c r="D241" s="10" t="s">
        <v>112</v>
      </c>
      <c r="E241" s="14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3</v>
      </c>
    </row>
    <row r="242" spans="1:65">
      <c r="A242" s="29"/>
      <c r="B242" s="19"/>
      <c r="C242" s="9"/>
      <c r="D242" s="10" t="s">
        <v>351</v>
      </c>
      <c r="E242" s="14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2</v>
      </c>
    </row>
    <row r="243" spans="1:65">
      <c r="A243" s="29"/>
      <c r="B243" s="19"/>
      <c r="C243" s="9"/>
      <c r="D243" s="25"/>
      <c r="E243" s="14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2</v>
      </c>
    </row>
    <row r="244" spans="1:65">
      <c r="A244" s="29"/>
      <c r="B244" s="18">
        <v>1</v>
      </c>
      <c r="C244" s="14">
        <v>1</v>
      </c>
      <c r="D244" s="21">
        <v>7.61</v>
      </c>
      <c r="E244" s="14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1</v>
      </c>
    </row>
    <row r="245" spans="1:65">
      <c r="A245" s="29"/>
      <c r="B245" s="19">
        <v>1</v>
      </c>
      <c r="C245" s="9">
        <v>2</v>
      </c>
      <c r="D245" s="11">
        <v>7.84</v>
      </c>
      <c r="E245" s="14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10</v>
      </c>
    </row>
    <row r="246" spans="1:65">
      <c r="A246" s="29"/>
      <c r="B246" s="20" t="s">
        <v>269</v>
      </c>
      <c r="C246" s="12"/>
      <c r="D246" s="22">
        <v>7.7249999999999996</v>
      </c>
      <c r="E246" s="14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16</v>
      </c>
    </row>
    <row r="247" spans="1:65">
      <c r="A247" s="29"/>
      <c r="B247" s="3" t="s">
        <v>270</v>
      </c>
      <c r="C247" s="28"/>
      <c r="D247" s="11">
        <v>7.7249999999999996</v>
      </c>
      <c r="E247" s="14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7">
        <v>7.7249999999999996</v>
      </c>
    </row>
    <row r="248" spans="1:65">
      <c r="A248" s="29"/>
      <c r="B248" s="3" t="s">
        <v>271</v>
      </c>
      <c r="C248" s="28"/>
      <c r="D248" s="23">
        <v>0.1626345596729056</v>
      </c>
      <c r="E248" s="14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7">
        <v>28</v>
      </c>
    </row>
    <row r="249" spans="1:65">
      <c r="A249" s="29"/>
      <c r="B249" s="3" t="s">
        <v>86</v>
      </c>
      <c r="C249" s="28"/>
      <c r="D249" s="13">
        <v>2.1053017433385841E-2</v>
      </c>
      <c r="E249" s="1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29"/>
      <c r="B250" s="3" t="s">
        <v>272</v>
      </c>
      <c r="C250" s="28"/>
      <c r="D250" s="13">
        <v>0</v>
      </c>
      <c r="E250" s="14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29"/>
      <c r="B251" s="45" t="s">
        <v>273</v>
      </c>
      <c r="C251" s="46"/>
      <c r="D251" s="44" t="s">
        <v>274</v>
      </c>
      <c r="E251" s="14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0"/>
      <c r="C252" s="20"/>
      <c r="D252" s="20"/>
      <c r="BM252" s="55"/>
    </row>
    <row r="253" spans="1:65" ht="15">
      <c r="B253" s="8" t="s">
        <v>654</v>
      </c>
      <c r="BM253" s="27" t="s">
        <v>275</v>
      </c>
    </row>
    <row r="254" spans="1:65" ht="15">
      <c r="A254" s="24" t="s">
        <v>11</v>
      </c>
      <c r="B254" s="18" t="s">
        <v>110</v>
      </c>
      <c r="C254" s="15" t="s">
        <v>111</v>
      </c>
      <c r="D254" s="16" t="s">
        <v>337</v>
      </c>
      <c r="E254" s="14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7">
        <v>1</v>
      </c>
    </row>
    <row r="255" spans="1:65">
      <c r="A255" s="29"/>
      <c r="B255" s="19" t="s">
        <v>235</v>
      </c>
      <c r="C255" s="9" t="s">
        <v>235</v>
      </c>
      <c r="D255" s="10" t="s">
        <v>112</v>
      </c>
      <c r="E255" s="14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7" t="s">
        <v>3</v>
      </c>
    </row>
    <row r="256" spans="1:65">
      <c r="A256" s="29"/>
      <c r="B256" s="19"/>
      <c r="C256" s="9"/>
      <c r="D256" s="10" t="s">
        <v>351</v>
      </c>
      <c r="E256" s="14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7">
        <v>2</v>
      </c>
    </row>
    <row r="257" spans="1:65">
      <c r="A257" s="29"/>
      <c r="B257" s="19"/>
      <c r="C257" s="9"/>
      <c r="D257" s="25"/>
      <c r="E257" s="14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2</v>
      </c>
    </row>
    <row r="258" spans="1:65">
      <c r="A258" s="29"/>
      <c r="B258" s="18">
        <v>1</v>
      </c>
      <c r="C258" s="14">
        <v>1</v>
      </c>
      <c r="D258" s="21">
        <v>0.56000000000000005</v>
      </c>
      <c r="E258" s="14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>
        <v>1</v>
      </c>
      <c r="C259" s="9">
        <v>2</v>
      </c>
      <c r="D259" s="11">
        <v>0.56000000000000005</v>
      </c>
      <c r="E259" s="14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6</v>
      </c>
    </row>
    <row r="260" spans="1:65">
      <c r="A260" s="29"/>
      <c r="B260" s="20" t="s">
        <v>269</v>
      </c>
      <c r="C260" s="12"/>
      <c r="D260" s="22">
        <v>0.56000000000000005</v>
      </c>
      <c r="E260" s="14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16</v>
      </c>
    </row>
    <row r="261" spans="1:65">
      <c r="A261" s="29"/>
      <c r="B261" s="3" t="s">
        <v>270</v>
      </c>
      <c r="C261" s="28"/>
      <c r="D261" s="11">
        <v>0.56000000000000005</v>
      </c>
      <c r="E261" s="14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0.56000000000000005</v>
      </c>
    </row>
    <row r="262" spans="1:65">
      <c r="A262" s="29"/>
      <c r="B262" s="3" t="s">
        <v>271</v>
      </c>
      <c r="C262" s="28"/>
      <c r="D262" s="23">
        <v>0</v>
      </c>
      <c r="E262" s="14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29</v>
      </c>
    </row>
    <row r="263" spans="1:65">
      <c r="A263" s="29"/>
      <c r="B263" s="3" t="s">
        <v>86</v>
      </c>
      <c r="C263" s="28"/>
      <c r="D263" s="13">
        <v>0</v>
      </c>
      <c r="E263" s="14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29"/>
      <c r="B264" s="3" t="s">
        <v>272</v>
      </c>
      <c r="C264" s="28"/>
      <c r="D264" s="13">
        <v>0</v>
      </c>
      <c r="E264" s="14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29"/>
      <c r="B265" s="45" t="s">
        <v>273</v>
      </c>
      <c r="C265" s="46"/>
      <c r="D265" s="44" t="s">
        <v>274</v>
      </c>
      <c r="E265" s="14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0"/>
      <c r="C266" s="20"/>
      <c r="D266" s="20"/>
      <c r="BM266" s="55"/>
    </row>
    <row r="267" spans="1:65" ht="15">
      <c r="B267" s="8" t="s">
        <v>655</v>
      </c>
      <c r="BM267" s="27" t="s">
        <v>275</v>
      </c>
    </row>
    <row r="268" spans="1:65" ht="15">
      <c r="A268" s="24" t="s">
        <v>14</v>
      </c>
      <c r="B268" s="18" t="s">
        <v>110</v>
      </c>
      <c r="C268" s="15" t="s">
        <v>111</v>
      </c>
      <c r="D268" s="16" t="s">
        <v>337</v>
      </c>
      <c r="E268" s="14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1</v>
      </c>
    </row>
    <row r="269" spans="1:65">
      <c r="A269" s="29"/>
      <c r="B269" s="19" t="s">
        <v>235</v>
      </c>
      <c r="C269" s="9" t="s">
        <v>235</v>
      </c>
      <c r="D269" s="10" t="s">
        <v>112</v>
      </c>
      <c r="E269" s="14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 t="s">
        <v>3</v>
      </c>
    </row>
    <row r="270" spans="1:65">
      <c r="A270" s="29"/>
      <c r="B270" s="19"/>
      <c r="C270" s="9"/>
      <c r="D270" s="10" t="s">
        <v>351</v>
      </c>
      <c r="E270" s="14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7">
        <v>2</v>
      </c>
    </row>
    <row r="271" spans="1:65">
      <c r="A271" s="29"/>
      <c r="B271" s="19"/>
      <c r="C271" s="9"/>
      <c r="D271" s="25"/>
      <c r="E271" s="14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7">
        <v>2</v>
      </c>
    </row>
    <row r="272" spans="1:65">
      <c r="A272" s="29"/>
      <c r="B272" s="18">
        <v>1</v>
      </c>
      <c r="C272" s="14">
        <v>1</v>
      </c>
      <c r="D272" s="21">
        <v>0.45</v>
      </c>
      <c r="E272" s="14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7">
        <v>1</v>
      </c>
    </row>
    <row r="273" spans="1:65">
      <c r="A273" s="29"/>
      <c r="B273" s="19">
        <v>1</v>
      </c>
      <c r="C273" s="9">
        <v>2</v>
      </c>
      <c r="D273" s="11">
        <v>0.55000000000000004</v>
      </c>
      <c r="E273" s="14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7">
        <v>24</v>
      </c>
    </row>
    <row r="274" spans="1:65">
      <c r="A274" s="29"/>
      <c r="B274" s="20" t="s">
        <v>269</v>
      </c>
      <c r="C274" s="12"/>
      <c r="D274" s="22">
        <v>0.5</v>
      </c>
      <c r="E274" s="14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7">
        <v>16</v>
      </c>
    </row>
    <row r="275" spans="1:65">
      <c r="A275" s="29"/>
      <c r="B275" s="3" t="s">
        <v>270</v>
      </c>
      <c r="C275" s="28"/>
      <c r="D275" s="11">
        <v>0.5</v>
      </c>
      <c r="E275" s="14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7">
        <v>0.5</v>
      </c>
    </row>
    <row r="276" spans="1:65">
      <c r="A276" s="29"/>
      <c r="B276" s="3" t="s">
        <v>271</v>
      </c>
      <c r="C276" s="28"/>
      <c r="D276" s="23">
        <v>7.0710678118654766E-2</v>
      </c>
      <c r="E276" s="14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>
        <v>30</v>
      </c>
    </row>
    <row r="277" spans="1:65">
      <c r="A277" s="29"/>
      <c r="B277" s="3" t="s">
        <v>86</v>
      </c>
      <c r="C277" s="28"/>
      <c r="D277" s="13">
        <v>0.14142135623730953</v>
      </c>
      <c r="E277" s="14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29"/>
      <c r="B278" s="3" t="s">
        <v>272</v>
      </c>
      <c r="C278" s="28"/>
      <c r="D278" s="13">
        <v>0</v>
      </c>
      <c r="E278" s="14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29"/>
      <c r="B279" s="45" t="s">
        <v>273</v>
      </c>
      <c r="C279" s="46"/>
      <c r="D279" s="44" t="s">
        <v>274</v>
      </c>
      <c r="E279" s="14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0"/>
      <c r="C280" s="20"/>
      <c r="D280" s="20"/>
      <c r="BM280" s="55"/>
    </row>
    <row r="281" spans="1:65" ht="15">
      <c r="B281" s="8" t="s">
        <v>656</v>
      </c>
      <c r="BM281" s="27" t="s">
        <v>275</v>
      </c>
    </row>
    <row r="282" spans="1:65" ht="15">
      <c r="A282" s="24" t="s">
        <v>17</v>
      </c>
      <c r="B282" s="18" t="s">
        <v>110</v>
      </c>
      <c r="C282" s="15" t="s">
        <v>111</v>
      </c>
      <c r="D282" s="16" t="s">
        <v>337</v>
      </c>
      <c r="E282" s="14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 t="s">
        <v>235</v>
      </c>
      <c r="C283" s="9" t="s">
        <v>235</v>
      </c>
      <c r="D283" s="10" t="s">
        <v>112</v>
      </c>
      <c r="E283" s="14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 t="s">
        <v>3</v>
      </c>
    </row>
    <row r="284" spans="1:65">
      <c r="A284" s="29"/>
      <c r="B284" s="19"/>
      <c r="C284" s="9"/>
      <c r="D284" s="10" t="s">
        <v>351</v>
      </c>
      <c r="E284" s="14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</v>
      </c>
    </row>
    <row r="285" spans="1:65">
      <c r="A285" s="29"/>
      <c r="B285" s="19"/>
      <c r="C285" s="9"/>
      <c r="D285" s="25"/>
      <c r="E285" s="14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</v>
      </c>
    </row>
    <row r="286" spans="1:65">
      <c r="A286" s="29"/>
      <c r="B286" s="18">
        <v>1</v>
      </c>
      <c r="C286" s="14">
        <v>1</v>
      </c>
      <c r="D286" s="210">
        <v>48.9</v>
      </c>
      <c r="E286" s="213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4"/>
      <c r="AT286" s="214"/>
      <c r="AU286" s="214"/>
      <c r="AV286" s="214"/>
      <c r="AW286" s="214"/>
      <c r="AX286" s="214"/>
      <c r="AY286" s="214"/>
      <c r="AZ286" s="214"/>
      <c r="BA286" s="214"/>
      <c r="BB286" s="214"/>
      <c r="BC286" s="214"/>
      <c r="BD286" s="214"/>
      <c r="BE286" s="214"/>
      <c r="BF286" s="214"/>
      <c r="BG286" s="214"/>
      <c r="BH286" s="214"/>
      <c r="BI286" s="214"/>
      <c r="BJ286" s="214"/>
      <c r="BK286" s="214"/>
      <c r="BL286" s="214"/>
      <c r="BM286" s="215">
        <v>1</v>
      </c>
    </row>
    <row r="287" spans="1:65">
      <c r="A287" s="29"/>
      <c r="B287" s="19">
        <v>1</v>
      </c>
      <c r="C287" s="9">
        <v>2</v>
      </c>
      <c r="D287" s="216">
        <v>49.2</v>
      </c>
      <c r="E287" s="213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4"/>
      <c r="AT287" s="214"/>
      <c r="AU287" s="214"/>
      <c r="AV287" s="214"/>
      <c r="AW287" s="214"/>
      <c r="AX287" s="214"/>
      <c r="AY287" s="214"/>
      <c r="AZ287" s="214"/>
      <c r="BA287" s="214"/>
      <c r="BB287" s="214"/>
      <c r="BC287" s="214"/>
      <c r="BD287" s="214"/>
      <c r="BE287" s="214"/>
      <c r="BF287" s="214"/>
      <c r="BG287" s="214"/>
      <c r="BH287" s="214"/>
      <c r="BI287" s="214"/>
      <c r="BJ287" s="214"/>
      <c r="BK287" s="214"/>
      <c r="BL287" s="214"/>
      <c r="BM287" s="215">
        <v>25</v>
      </c>
    </row>
    <row r="288" spans="1:65">
      <c r="A288" s="29"/>
      <c r="B288" s="20" t="s">
        <v>269</v>
      </c>
      <c r="C288" s="12"/>
      <c r="D288" s="220">
        <v>49.05</v>
      </c>
      <c r="E288" s="213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4"/>
      <c r="AT288" s="214"/>
      <c r="AU288" s="214"/>
      <c r="AV288" s="214"/>
      <c r="AW288" s="214"/>
      <c r="AX288" s="214"/>
      <c r="AY288" s="214"/>
      <c r="AZ288" s="214"/>
      <c r="BA288" s="214"/>
      <c r="BB288" s="214"/>
      <c r="BC288" s="214"/>
      <c r="BD288" s="214"/>
      <c r="BE288" s="214"/>
      <c r="BF288" s="214"/>
      <c r="BG288" s="214"/>
      <c r="BH288" s="214"/>
      <c r="BI288" s="214"/>
      <c r="BJ288" s="214"/>
      <c r="BK288" s="214"/>
      <c r="BL288" s="214"/>
      <c r="BM288" s="215">
        <v>16</v>
      </c>
    </row>
    <row r="289" spans="1:65">
      <c r="A289" s="29"/>
      <c r="B289" s="3" t="s">
        <v>270</v>
      </c>
      <c r="C289" s="28"/>
      <c r="D289" s="216">
        <v>49.05</v>
      </c>
      <c r="E289" s="213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4"/>
      <c r="AT289" s="214"/>
      <c r="AU289" s="214"/>
      <c r="AV289" s="214"/>
      <c r="AW289" s="214"/>
      <c r="AX289" s="214"/>
      <c r="AY289" s="214"/>
      <c r="AZ289" s="214"/>
      <c r="BA289" s="214"/>
      <c r="BB289" s="214"/>
      <c r="BC289" s="214"/>
      <c r="BD289" s="214"/>
      <c r="BE289" s="214"/>
      <c r="BF289" s="214"/>
      <c r="BG289" s="214"/>
      <c r="BH289" s="214"/>
      <c r="BI289" s="214"/>
      <c r="BJ289" s="214"/>
      <c r="BK289" s="214"/>
      <c r="BL289" s="214"/>
      <c r="BM289" s="215">
        <v>49.05</v>
      </c>
    </row>
    <row r="290" spans="1:65">
      <c r="A290" s="29"/>
      <c r="B290" s="3" t="s">
        <v>271</v>
      </c>
      <c r="C290" s="28"/>
      <c r="D290" s="216">
        <v>0.21213203435596725</v>
      </c>
      <c r="E290" s="213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4"/>
      <c r="AT290" s="214"/>
      <c r="AU290" s="214"/>
      <c r="AV290" s="214"/>
      <c r="AW290" s="214"/>
      <c r="AX290" s="214"/>
      <c r="AY290" s="214"/>
      <c r="AZ290" s="214"/>
      <c r="BA290" s="214"/>
      <c r="BB290" s="214"/>
      <c r="BC290" s="214"/>
      <c r="BD290" s="214"/>
      <c r="BE290" s="214"/>
      <c r="BF290" s="214"/>
      <c r="BG290" s="214"/>
      <c r="BH290" s="214"/>
      <c r="BI290" s="214"/>
      <c r="BJ290" s="214"/>
      <c r="BK290" s="214"/>
      <c r="BL290" s="214"/>
      <c r="BM290" s="215">
        <v>31</v>
      </c>
    </row>
    <row r="291" spans="1:65">
      <c r="A291" s="29"/>
      <c r="B291" s="3" t="s">
        <v>86</v>
      </c>
      <c r="C291" s="28"/>
      <c r="D291" s="13">
        <v>4.3248121173489759E-3</v>
      </c>
      <c r="E291" s="14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29"/>
      <c r="B292" s="3" t="s">
        <v>272</v>
      </c>
      <c r="C292" s="28"/>
      <c r="D292" s="13">
        <v>0</v>
      </c>
      <c r="E292" s="14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45" t="s">
        <v>273</v>
      </c>
      <c r="C293" s="46"/>
      <c r="D293" s="44" t="s">
        <v>274</v>
      </c>
      <c r="E293" s="14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0"/>
      <c r="C294" s="20"/>
      <c r="D294" s="20"/>
      <c r="BM294" s="55"/>
    </row>
    <row r="295" spans="1:65" ht="15">
      <c r="B295" s="8" t="s">
        <v>657</v>
      </c>
      <c r="BM295" s="27" t="s">
        <v>275</v>
      </c>
    </row>
    <row r="296" spans="1:65" ht="15">
      <c r="A296" s="24" t="s">
        <v>23</v>
      </c>
      <c r="B296" s="18" t="s">
        <v>110</v>
      </c>
      <c r="C296" s="15" t="s">
        <v>111</v>
      </c>
      <c r="D296" s="16" t="s">
        <v>337</v>
      </c>
      <c r="E296" s="14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 t="s">
        <v>235</v>
      </c>
      <c r="C297" s="9" t="s">
        <v>235</v>
      </c>
      <c r="D297" s="10" t="s">
        <v>112</v>
      </c>
      <c r="E297" s="14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 t="s">
        <v>3</v>
      </c>
    </row>
    <row r="298" spans="1:65">
      <c r="A298" s="29"/>
      <c r="B298" s="19"/>
      <c r="C298" s="9"/>
      <c r="D298" s="10" t="s">
        <v>351</v>
      </c>
      <c r="E298" s="14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3</v>
      </c>
    </row>
    <row r="299" spans="1:65">
      <c r="A299" s="29"/>
      <c r="B299" s="19"/>
      <c r="C299" s="9"/>
      <c r="D299" s="25"/>
      <c r="E299" s="14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3</v>
      </c>
    </row>
    <row r="300" spans="1:65">
      <c r="A300" s="29"/>
      <c r="B300" s="18">
        <v>1</v>
      </c>
      <c r="C300" s="14">
        <v>1</v>
      </c>
      <c r="D300" s="200">
        <v>0.09</v>
      </c>
      <c r="E300" s="201"/>
      <c r="F300" s="202"/>
      <c r="G300" s="202"/>
      <c r="H300" s="202"/>
      <c r="I300" s="202"/>
      <c r="J300" s="202"/>
      <c r="K300" s="202"/>
      <c r="L300" s="202"/>
      <c r="M300" s="202"/>
      <c r="N300" s="202"/>
      <c r="O300" s="202"/>
      <c r="P300" s="202"/>
      <c r="Q300" s="202"/>
      <c r="R300" s="202"/>
      <c r="S300" s="202"/>
      <c r="T300" s="202"/>
      <c r="U300" s="202"/>
      <c r="V300" s="202"/>
      <c r="W300" s="202"/>
      <c r="X300" s="202"/>
      <c r="Y300" s="202"/>
      <c r="Z300" s="202"/>
      <c r="AA300" s="202"/>
      <c r="AB300" s="202"/>
      <c r="AC300" s="202"/>
      <c r="AD300" s="202"/>
      <c r="AE300" s="202"/>
      <c r="AF300" s="202"/>
      <c r="AG300" s="202"/>
      <c r="AH300" s="202"/>
      <c r="AI300" s="202"/>
      <c r="AJ300" s="202"/>
      <c r="AK300" s="202"/>
      <c r="AL300" s="202"/>
      <c r="AM300" s="202"/>
      <c r="AN300" s="202"/>
      <c r="AO300" s="202"/>
      <c r="AP300" s="202"/>
      <c r="AQ300" s="202"/>
      <c r="AR300" s="202"/>
      <c r="AS300" s="202"/>
      <c r="AT300" s="202"/>
      <c r="AU300" s="202"/>
      <c r="AV300" s="202"/>
      <c r="AW300" s="202"/>
      <c r="AX300" s="202"/>
      <c r="AY300" s="202"/>
      <c r="AZ300" s="202"/>
      <c r="BA300" s="202"/>
      <c r="BB300" s="202"/>
      <c r="BC300" s="202"/>
      <c r="BD300" s="202"/>
      <c r="BE300" s="202"/>
      <c r="BF300" s="202"/>
      <c r="BG300" s="202"/>
      <c r="BH300" s="202"/>
      <c r="BI300" s="202"/>
      <c r="BJ300" s="202"/>
      <c r="BK300" s="202"/>
      <c r="BL300" s="202"/>
      <c r="BM300" s="203">
        <v>1</v>
      </c>
    </row>
    <row r="301" spans="1:65">
      <c r="A301" s="29"/>
      <c r="B301" s="19">
        <v>1</v>
      </c>
      <c r="C301" s="9">
        <v>2</v>
      </c>
      <c r="D301" s="23">
        <v>0.09</v>
      </c>
      <c r="E301" s="201"/>
      <c r="F301" s="202"/>
      <c r="G301" s="202"/>
      <c r="H301" s="202"/>
      <c r="I301" s="202"/>
      <c r="J301" s="202"/>
      <c r="K301" s="202"/>
      <c r="L301" s="202"/>
      <c r="M301" s="202"/>
      <c r="N301" s="202"/>
      <c r="O301" s="202"/>
      <c r="P301" s="202"/>
      <c r="Q301" s="202"/>
      <c r="R301" s="202"/>
      <c r="S301" s="202"/>
      <c r="T301" s="202"/>
      <c r="U301" s="202"/>
      <c r="V301" s="202"/>
      <c r="W301" s="202"/>
      <c r="X301" s="202"/>
      <c r="Y301" s="202"/>
      <c r="Z301" s="202"/>
      <c r="AA301" s="202"/>
      <c r="AB301" s="202"/>
      <c r="AC301" s="202"/>
      <c r="AD301" s="202"/>
      <c r="AE301" s="202"/>
      <c r="AF301" s="202"/>
      <c r="AG301" s="202"/>
      <c r="AH301" s="202"/>
      <c r="AI301" s="202"/>
      <c r="AJ301" s="202"/>
      <c r="AK301" s="202"/>
      <c r="AL301" s="202"/>
      <c r="AM301" s="202"/>
      <c r="AN301" s="202"/>
      <c r="AO301" s="202"/>
      <c r="AP301" s="202"/>
      <c r="AQ301" s="202"/>
      <c r="AR301" s="202"/>
      <c r="AS301" s="202"/>
      <c r="AT301" s="202"/>
      <c r="AU301" s="202"/>
      <c r="AV301" s="202"/>
      <c r="AW301" s="202"/>
      <c r="AX301" s="202"/>
      <c r="AY301" s="202"/>
      <c r="AZ301" s="202"/>
      <c r="BA301" s="202"/>
      <c r="BB301" s="202"/>
      <c r="BC301" s="202"/>
      <c r="BD301" s="202"/>
      <c r="BE301" s="202"/>
      <c r="BF301" s="202"/>
      <c r="BG301" s="202"/>
      <c r="BH301" s="202"/>
      <c r="BI301" s="202"/>
      <c r="BJ301" s="202"/>
      <c r="BK301" s="202"/>
      <c r="BL301" s="202"/>
      <c r="BM301" s="203">
        <v>26</v>
      </c>
    </row>
    <row r="302" spans="1:65">
      <c r="A302" s="29"/>
      <c r="B302" s="20" t="s">
        <v>269</v>
      </c>
      <c r="C302" s="12"/>
      <c r="D302" s="206">
        <v>0.09</v>
      </c>
      <c r="E302" s="201"/>
      <c r="F302" s="202"/>
      <c r="G302" s="202"/>
      <c r="H302" s="202"/>
      <c r="I302" s="202"/>
      <c r="J302" s="202"/>
      <c r="K302" s="202"/>
      <c r="L302" s="202"/>
      <c r="M302" s="202"/>
      <c r="N302" s="202"/>
      <c r="O302" s="202"/>
      <c r="P302" s="202"/>
      <c r="Q302" s="202"/>
      <c r="R302" s="202"/>
      <c r="S302" s="202"/>
      <c r="T302" s="202"/>
      <c r="U302" s="202"/>
      <c r="V302" s="202"/>
      <c r="W302" s="202"/>
      <c r="X302" s="202"/>
      <c r="Y302" s="202"/>
      <c r="Z302" s="202"/>
      <c r="AA302" s="202"/>
      <c r="AB302" s="202"/>
      <c r="AC302" s="202"/>
      <c r="AD302" s="202"/>
      <c r="AE302" s="202"/>
      <c r="AF302" s="202"/>
      <c r="AG302" s="202"/>
      <c r="AH302" s="202"/>
      <c r="AI302" s="202"/>
      <c r="AJ302" s="202"/>
      <c r="AK302" s="202"/>
      <c r="AL302" s="202"/>
      <c r="AM302" s="202"/>
      <c r="AN302" s="202"/>
      <c r="AO302" s="202"/>
      <c r="AP302" s="202"/>
      <c r="AQ302" s="202"/>
      <c r="AR302" s="202"/>
      <c r="AS302" s="202"/>
      <c r="AT302" s="202"/>
      <c r="AU302" s="202"/>
      <c r="AV302" s="202"/>
      <c r="AW302" s="202"/>
      <c r="AX302" s="202"/>
      <c r="AY302" s="202"/>
      <c r="AZ302" s="202"/>
      <c r="BA302" s="202"/>
      <c r="BB302" s="202"/>
      <c r="BC302" s="202"/>
      <c r="BD302" s="202"/>
      <c r="BE302" s="202"/>
      <c r="BF302" s="202"/>
      <c r="BG302" s="202"/>
      <c r="BH302" s="202"/>
      <c r="BI302" s="202"/>
      <c r="BJ302" s="202"/>
      <c r="BK302" s="202"/>
      <c r="BL302" s="202"/>
      <c r="BM302" s="203">
        <v>16</v>
      </c>
    </row>
    <row r="303" spans="1:65">
      <c r="A303" s="29"/>
      <c r="B303" s="3" t="s">
        <v>270</v>
      </c>
      <c r="C303" s="28"/>
      <c r="D303" s="23">
        <v>0.09</v>
      </c>
      <c r="E303" s="201"/>
      <c r="F303" s="202"/>
      <c r="G303" s="202"/>
      <c r="H303" s="202"/>
      <c r="I303" s="202"/>
      <c r="J303" s="202"/>
      <c r="K303" s="202"/>
      <c r="L303" s="202"/>
      <c r="M303" s="202"/>
      <c r="N303" s="202"/>
      <c r="O303" s="202"/>
      <c r="P303" s="202"/>
      <c r="Q303" s="202"/>
      <c r="R303" s="202"/>
      <c r="S303" s="202"/>
      <c r="T303" s="202"/>
      <c r="U303" s="202"/>
      <c r="V303" s="202"/>
      <c r="W303" s="202"/>
      <c r="X303" s="202"/>
      <c r="Y303" s="202"/>
      <c r="Z303" s="202"/>
      <c r="AA303" s="202"/>
      <c r="AB303" s="202"/>
      <c r="AC303" s="202"/>
      <c r="AD303" s="202"/>
      <c r="AE303" s="202"/>
      <c r="AF303" s="202"/>
      <c r="AG303" s="202"/>
      <c r="AH303" s="202"/>
      <c r="AI303" s="202"/>
      <c r="AJ303" s="202"/>
      <c r="AK303" s="202"/>
      <c r="AL303" s="202"/>
      <c r="AM303" s="202"/>
      <c r="AN303" s="202"/>
      <c r="AO303" s="202"/>
      <c r="AP303" s="202"/>
      <c r="AQ303" s="202"/>
      <c r="AR303" s="202"/>
      <c r="AS303" s="202"/>
      <c r="AT303" s="202"/>
      <c r="AU303" s="202"/>
      <c r="AV303" s="202"/>
      <c r="AW303" s="202"/>
      <c r="AX303" s="202"/>
      <c r="AY303" s="202"/>
      <c r="AZ303" s="202"/>
      <c r="BA303" s="202"/>
      <c r="BB303" s="202"/>
      <c r="BC303" s="202"/>
      <c r="BD303" s="202"/>
      <c r="BE303" s="202"/>
      <c r="BF303" s="202"/>
      <c r="BG303" s="202"/>
      <c r="BH303" s="202"/>
      <c r="BI303" s="202"/>
      <c r="BJ303" s="202"/>
      <c r="BK303" s="202"/>
      <c r="BL303" s="202"/>
      <c r="BM303" s="203">
        <v>0.09</v>
      </c>
    </row>
    <row r="304" spans="1:65">
      <c r="A304" s="29"/>
      <c r="B304" s="3" t="s">
        <v>271</v>
      </c>
      <c r="C304" s="28"/>
      <c r="D304" s="23">
        <v>0</v>
      </c>
      <c r="E304" s="201"/>
      <c r="F304" s="202"/>
      <c r="G304" s="202"/>
      <c r="H304" s="202"/>
      <c r="I304" s="202"/>
      <c r="J304" s="202"/>
      <c r="K304" s="202"/>
      <c r="L304" s="202"/>
      <c r="M304" s="202"/>
      <c r="N304" s="202"/>
      <c r="O304" s="202"/>
      <c r="P304" s="202"/>
      <c r="Q304" s="202"/>
      <c r="R304" s="202"/>
      <c r="S304" s="202"/>
      <c r="T304" s="202"/>
      <c r="U304" s="202"/>
      <c r="V304" s="202"/>
      <c r="W304" s="202"/>
      <c r="X304" s="202"/>
      <c r="Y304" s="202"/>
      <c r="Z304" s="202"/>
      <c r="AA304" s="202"/>
      <c r="AB304" s="202"/>
      <c r="AC304" s="202"/>
      <c r="AD304" s="202"/>
      <c r="AE304" s="202"/>
      <c r="AF304" s="202"/>
      <c r="AG304" s="202"/>
      <c r="AH304" s="202"/>
      <c r="AI304" s="202"/>
      <c r="AJ304" s="202"/>
      <c r="AK304" s="202"/>
      <c r="AL304" s="202"/>
      <c r="AM304" s="202"/>
      <c r="AN304" s="202"/>
      <c r="AO304" s="202"/>
      <c r="AP304" s="202"/>
      <c r="AQ304" s="202"/>
      <c r="AR304" s="202"/>
      <c r="AS304" s="202"/>
      <c r="AT304" s="202"/>
      <c r="AU304" s="202"/>
      <c r="AV304" s="202"/>
      <c r="AW304" s="202"/>
      <c r="AX304" s="202"/>
      <c r="AY304" s="202"/>
      <c r="AZ304" s="202"/>
      <c r="BA304" s="202"/>
      <c r="BB304" s="202"/>
      <c r="BC304" s="202"/>
      <c r="BD304" s="202"/>
      <c r="BE304" s="202"/>
      <c r="BF304" s="202"/>
      <c r="BG304" s="202"/>
      <c r="BH304" s="202"/>
      <c r="BI304" s="202"/>
      <c r="BJ304" s="202"/>
      <c r="BK304" s="202"/>
      <c r="BL304" s="202"/>
      <c r="BM304" s="203">
        <v>32</v>
      </c>
    </row>
    <row r="305" spans="1:65">
      <c r="A305" s="29"/>
      <c r="B305" s="3" t="s">
        <v>86</v>
      </c>
      <c r="C305" s="28"/>
      <c r="D305" s="13">
        <v>0</v>
      </c>
      <c r="E305" s="14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272</v>
      </c>
      <c r="C306" s="28"/>
      <c r="D306" s="13">
        <v>0</v>
      </c>
      <c r="E306" s="14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45" t="s">
        <v>273</v>
      </c>
      <c r="C307" s="46"/>
      <c r="D307" s="44" t="s">
        <v>274</v>
      </c>
      <c r="E307" s="14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0"/>
      <c r="C308" s="20"/>
      <c r="D308" s="20"/>
      <c r="BM308" s="55"/>
    </row>
    <row r="309" spans="1:65" ht="15">
      <c r="B309" s="8" t="s">
        <v>658</v>
      </c>
      <c r="BM309" s="27" t="s">
        <v>275</v>
      </c>
    </row>
    <row r="310" spans="1:65" ht="15">
      <c r="A310" s="24" t="s">
        <v>56</v>
      </c>
      <c r="B310" s="18" t="s">
        <v>110</v>
      </c>
      <c r="C310" s="15" t="s">
        <v>111</v>
      </c>
      <c r="D310" s="16" t="s">
        <v>337</v>
      </c>
      <c r="E310" s="14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7">
        <v>1</v>
      </c>
    </row>
    <row r="311" spans="1:65">
      <c r="A311" s="29"/>
      <c r="B311" s="19" t="s">
        <v>235</v>
      </c>
      <c r="C311" s="9" t="s">
        <v>235</v>
      </c>
      <c r="D311" s="10" t="s">
        <v>112</v>
      </c>
      <c r="E311" s="14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 t="s">
        <v>1</v>
      </c>
    </row>
    <row r="312" spans="1:65">
      <c r="A312" s="29"/>
      <c r="B312" s="19"/>
      <c r="C312" s="9"/>
      <c r="D312" s="10" t="s">
        <v>351</v>
      </c>
      <c r="E312" s="14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3</v>
      </c>
    </row>
    <row r="313" spans="1:65">
      <c r="A313" s="29"/>
      <c r="B313" s="19"/>
      <c r="C313" s="9"/>
      <c r="D313" s="25"/>
      <c r="E313" s="14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3</v>
      </c>
    </row>
    <row r="314" spans="1:65">
      <c r="A314" s="29"/>
      <c r="B314" s="18">
        <v>1</v>
      </c>
      <c r="C314" s="14">
        <v>1</v>
      </c>
      <c r="D314" s="200">
        <v>3.3500000000000002E-2</v>
      </c>
      <c r="E314" s="201"/>
      <c r="F314" s="202"/>
      <c r="G314" s="202"/>
      <c r="H314" s="202"/>
      <c r="I314" s="202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/>
      <c r="AO314" s="202"/>
      <c r="AP314" s="202"/>
      <c r="AQ314" s="202"/>
      <c r="AR314" s="202"/>
      <c r="AS314" s="202"/>
      <c r="AT314" s="202"/>
      <c r="AU314" s="202"/>
      <c r="AV314" s="202"/>
      <c r="AW314" s="202"/>
      <c r="AX314" s="202"/>
      <c r="AY314" s="202"/>
      <c r="AZ314" s="202"/>
      <c r="BA314" s="202"/>
      <c r="BB314" s="202"/>
      <c r="BC314" s="202"/>
      <c r="BD314" s="202"/>
      <c r="BE314" s="202"/>
      <c r="BF314" s="202"/>
      <c r="BG314" s="202"/>
      <c r="BH314" s="202"/>
      <c r="BI314" s="202"/>
      <c r="BJ314" s="202"/>
      <c r="BK314" s="202"/>
      <c r="BL314" s="202"/>
      <c r="BM314" s="203">
        <v>1</v>
      </c>
    </row>
    <row r="315" spans="1:65">
      <c r="A315" s="29"/>
      <c r="B315" s="19">
        <v>1</v>
      </c>
      <c r="C315" s="9">
        <v>2</v>
      </c>
      <c r="D315" s="23">
        <v>3.4499999999999996E-2</v>
      </c>
      <c r="E315" s="201"/>
      <c r="F315" s="202"/>
      <c r="G315" s="202"/>
      <c r="H315" s="202"/>
      <c r="I315" s="202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/>
      <c r="AO315" s="202"/>
      <c r="AP315" s="202"/>
      <c r="AQ315" s="202"/>
      <c r="AR315" s="202"/>
      <c r="AS315" s="202"/>
      <c r="AT315" s="202"/>
      <c r="AU315" s="202"/>
      <c r="AV315" s="202"/>
      <c r="AW315" s="202"/>
      <c r="AX315" s="202"/>
      <c r="AY315" s="202"/>
      <c r="AZ315" s="202"/>
      <c r="BA315" s="202"/>
      <c r="BB315" s="202"/>
      <c r="BC315" s="202"/>
      <c r="BD315" s="202"/>
      <c r="BE315" s="202"/>
      <c r="BF315" s="202"/>
      <c r="BG315" s="202"/>
      <c r="BH315" s="202"/>
      <c r="BI315" s="202"/>
      <c r="BJ315" s="202"/>
      <c r="BK315" s="202"/>
      <c r="BL315" s="202"/>
      <c r="BM315" s="203">
        <v>27</v>
      </c>
    </row>
    <row r="316" spans="1:65">
      <c r="A316" s="29"/>
      <c r="B316" s="20" t="s">
        <v>269</v>
      </c>
      <c r="C316" s="12"/>
      <c r="D316" s="206">
        <v>3.4000000000000002E-2</v>
      </c>
      <c r="E316" s="201"/>
      <c r="F316" s="202"/>
      <c r="G316" s="202"/>
      <c r="H316" s="202"/>
      <c r="I316" s="202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  <c r="AO316" s="202"/>
      <c r="AP316" s="202"/>
      <c r="AQ316" s="202"/>
      <c r="AR316" s="202"/>
      <c r="AS316" s="202"/>
      <c r="AT316" s="202"/>
      <c r="AU316" s="202"/>
      <c r="AV316" s="202"/>
      <c r="AW316" s="202"/>
      <c r="AX316" s="202"/>
      <c r="AY316" s="202"/>
      <c r="AZ316" s="202"/>
      <c r="BA316" s="202"/>
      <c r="BB316" s="202"/>
      <c r="BC316" s="202"/>
      <c r="BD316" s="202"/>
      <c r="BE316" s="202"/>
      <c r="BF316" s="202"/>
      <c r="BG316" s="202"/>
      <c r="BH316" s="202"/>
      <c r="BI316" s="202"/>
      <c r="BJ316" s="202"/>
      <c r="BK316" s="202"/>
      <c r="BL316" s="202"/>
      <c r="BM316" s="203">
        <v>16</v>
      </c>
    </row>
    <row r="317" spans="1:65">
      <c r="A317" s="29"/>
      <c r="B317" s="3" t="s">
        <v>270</v>
      </c>
      <c r="C317" s="28"/>
      <c r="D317" s="23">
        <v>3.4000000000000002E-2</v>
      </c>
      <c r="E317" s="201"/>
      <c r="F317" s="202"/>
      <c r="G317" s="202"/>
      <c r="H317" s="202"/>
      <c r="I317" s="202"/>
      <c r="J317" s="202"/>
      <c r="K317" s="202"/>
      <c r="L317" s="202"/>
      <c r="M317" s="202"/>
      <c r="N317" s="202"/>
      <c r="O317" s="202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/>
      <c r="AO317" s="202"/>
      <c r="AP317" s="202"/>
      <c r="AQ317" s="202"/>
      <c r="AR317" s="202"/>
      <c r="AS317" s="202"/>
      <c r="AT317" s="202"/>
      <c r="AU317" s="202"/>
      <c r="AV317" s="202"/>
      <c r="AW317" s="202"/>
      <c r="AX317" s="202"/>
      <c r="AY317" s="202"/>
      <c r="AZ317" s="202"/>
      <c r="BA317" s="202"/>
      <c r="BB317" s="202"/>
      <c r="BC317" s="202"/>
      <c r="BD317" s="202"/>
      <c r="BE317" s="202"/>
      <c r="BF317" s="202"/>
      <c r="BG317" s="202"/>
      <c r="BH317" s="202"/>
      <c r="BI317" s="202"/>
      <c r="BJ317" s="202"/>
      <c r="BK317" s="202"/>
      <c r="BL317" s="202"/>
      <c r="BM317" s="203">
        <v>3.4000000000000002E-2</v>
      </c>
    </row>
    <row r="318" spans="1:65">
      <c r="A318" s="29"/>
      <c r="B318" s="3" t="s">
        <v>271</v>
      </c>
      <c r="C318" s="28"/>
      <c r="D318" s="23">
        <v>7.0710678118654328E-4</v>
      </c>
      <c r="E318" s="201"/>
      <c r="F318" s="202"/>
      <c r="G318" s="202"/>
      <c r="H318" s="202"/>
      <c r="I318" s="202"/>
      <c r="J318" s="202"/>
      <c r="K318" s="202"/>
      <c r="L318" s="202"/>
      <c r="M318" s="202"/>
      <c r="N318" s="202"/>
      <c r="O318" s="202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/>
      <c r="AO318" s="202"/>
      <c r="AP318" s="202"/>
      <c r="AQ318" s="202"/>
      <c r="AR318" s="202"/>
      <c r="AS318" s="202"/>
      <c r="AT318" s="202"/>
      <c r="AU318" s="202"/>
      <c r="AV318" s="202"/>
      <c r="AW318" s="202"/>
      <c r="AX318" s="202"/>
      <c r="AY318" s="202"/>
      <c r="AZ318" s="202"/>
      <c r="BA318" s="202"/>
      <c r="BB318" s="202"/>
      <c r="BC318" s="202"/>
      <c r="BD318" s="202"/>
      <c r="BE318" s="202"/>
      <c r="BF318" s="202"/>
      <c r="BG318" s="202"/>
      <c r="BH318" s="202"/>
      <c r="BI318" s="202"/>
      <c r="BJ318" s="202"/>
      <c r="BK318" s="202"/>
      <c r="BL318" s="202"/>
      <c r="BM318" s="203">
        <v>33</v>
      </c>
    </row>
    <row r="319" spans="1:65">
      <c r="A319" s="29"/>
      <c r="B319" s="3" t="s">
        <v>86</v>
      </c>
      <c r="C319" s="28"/>
      <c r="D319" s="13">
        <v>2.0797258270192447E-2</v>
      </c>
      <c r="E319" s="14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29"/>
      <c r="B320" s="3" t="s">
        <v>272</v>
      </c>
      <c r="C320" s="28"/>
      <c r="D320" s="13">
        <v>0</v>
      </c>
      <c r="E320" s="14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45" t="s">
        <v>273</v>
      </c>
      <c r="C321" s="46"/>
      <c r="D321" s="44" t="s">
        <v>274</v>
      </c>
      <c r="E321" s="14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0"/>
      <c r="C322" s="20"/>
      <c r="D322" s="20"/>
      <c r="BM322" s="55"/>
    </row>
    <row r="323" spans="1:65" ht="15">
      <c r="B323" s="8" t="s">
        <v>659</v>
      </c>
      <c r="BM323" s="27" t="s">
        <v>275</v>
      </c>
    </row>
    <row r="324" spans="1:65" ht="15">
      <c r="A324" s="24" t="s">
        <v>26</v>
      </c>
      <c r="B324" s="18" t="s">
        <v>110</v>
      </c>
      <c r="C324" s="15" t="s">
        <v>111</v>
      </c>
      <c r="D324" s="16" t="s">
        <v>337</v>
      </c>
      <c r="E324" s="14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1</v>
      </c>
    </row>
    <row r="325" spans="1:65">
      <c r="A325" s="29"/>
      <c r="B325" s="19" t="s">
        <v>235</v>
      </c>
      <c r="C325" s="9" t="s">
        <v>235</v>
      </c>
      <c r="D325" s="10" t="s">
        <v>112</v>
      </c>
      <c r="E325" s="14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7" t="s">
        <v>3</v>
      </c>
    </row>
    <row r="326" spans="1:65">
      <c r="A326" s="29"/>
      <c r="B326" s="19"/>
      <c r="C326" s="9"/>
      <c r="D326" s="10" t="s">
        <v>351</v>
      </c>
      <c r="E326" s="14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7">
        <v>2</v>
      </c>
    </row>
    <row r="327" spans="1:65">
      <c r="A327" s="29"/>
      <c r="B327" s="19"/>
      <c r="C327" s="9"/>
      <c r="D327" s="25"/>
      <c r="E327" s="14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7">
        <v>2</v>
      </c>
    </row>
    <row r="328" spans="1:65">
      <c r="A328" s="29"/>
      <c r="B328" s="18">
        <v>1</v>
      </c>
      <c r="C328" s="14">
        <v>1</v>
      </c>
      <c r="D328" s="21">
        <v>4.8</v>
      </c>
      <c r="E328" s="14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7">
        <v>1</v>
      </c>
    </row>
    <row r="329" spans="1:65">
      <c r="A329" s="29"/>
      <c r="B329" s="19">
        <v>1</v>
      </c>
      <c r="C329" s="9">
        <v>2</v>
      </c>
      <c r="D329" s="11">
        <v>5</v>
      </c>
      <c r="E329" s="14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7">
        <v>28</v>
      </c>
    </row>
    <row r="330" spans="1:65">
      <c r="A330" s="29"/>
      <c r="B330" s="20" t="s">
        <v>269</v>
      </c>
      <c r="C330" s="12"/>
      <c r="D330" s="22">
        <v>4.9000000000000004</v>
      </c>
      <c r="E330" s="14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>
        <v>16</v>
      </c>
    </row>
    <row r="331" spans="1:65">
      <c r="A331" s="29"/>
      <c r="B331" s="3" t="s">
        <v>270</v>
      </c>
      <c r="C331" s="28"/>
      <c r="D331" s="11">
        <v>4.9000000000000004</v>
      </c>
      <c r="E331" s="14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4.9000000000000004</v>
      </c>
    </row>
    <row r="332" spans="1:65">
      <c r="A332" s="29"/>
      <c r="B332" s="3" t="s">
        <v>271</v>
      </c>
      <c r="C332" s="28"/>
      <c r="D332" s="23">
        <v>0.14142135623730964</v>
      </c>
      <c r="E332" s="14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34</v>
      </c>
    </row>
    <row r="333" spans="1:65">
      <c r="A333" s="29"/>
      <c r="B333" s="3" t="s">
        <v>86</v>
      </c>
      <c r="C333" s="28"/>
      <c r="D333" s="13">
        <v>2.8861501272920333E-2</v>
      </c>
      <c r="E333" s="14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29"/>
      <c r="B334" s="3" t="s">
        <v>272</v>
      </c>
      <c r="C334" s="28"/>
      <c r="D334" s="13">
        <v>0</v>
      </c>
      <c r="E334" s="14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29"/>
      <c r="B335" s="45" t="s">
        <v>273</v>
      </c>
      <c r="C335" s="46"/>
      <c r="D335" s="44" t="s">
        <v>274</v>
      </c>
      <c r="E335" s="14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0"/>
      <c r="C336" s="20"/>
      <c r="D336" s="20"/>
      <c r="BM336" s="55"/>
    </row>
    <row r="337" spans="1:65" ht="15">
      <c r="B337" s="8" t="s">
        <v>660</v>
      </c>
      <c r="BM337" s="27" t="s">
        <v>275</v>
      </c>
    </row>
    <row r="338" spans="1:65" ht="15">
      <c r="A338" s="24" t="s">
        <v>29</v>
      </c>
      <c r="B338" s="18" t="s">
        <v>110</v>
      </c>
      <c r="C338" s="15" t="s">
        <v>111</v>
      </c>
      <c r="D338" s="16" t="s">
        <v>337</v>
      </c>
      <c r="E338" s="14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1</v>
      </c>
    </row>
    <row r="339" spans="1:65">
      <c r="A339" s="29"/>
      <c r="B339" s="19" t="s">
        <v>235</v>
      </c>
      <c r="C339" s="9" t="s">
        <v>235</v>
      </c>
      <c r="D339" s="10" t="s">
        <v>112</v>
      </c>
      <c r="E339" s="14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 t="s">
        <v>3</v>
      </c>
    </row>
    <row r="340" spans="1:65">
      <c r="A340" s="29"/>
      <c r="B340" s="19"/>
      <c r="C340" s="9"/>
      <c r="D340" s="10" t="s">
        <v>351</v>
      </c>
      <c r="E340" s="14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>
        <v>1</v>
      </c>
    </row>
    <row r="341" spans="1:65">
      <c r="A341" s="29"/>
      <c r="B341" s="19"/>
      <c r="C341" s="9"/>
      <c r="D341" s="25"/>
      <c r="E341" s="14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1</v>
      </c>
    </row>
    <row r="342" spans="1:65">
      <c r="A342" s="29"/>
      <c r="B342" s="18">
        <v>1</v>
      </c>
      <c r="C342" s="14">
        <v>1</v>
      </c>
      <c r="D342" s="210">
        <v>20.8</v>
      </c>
      <c r="E342" s="213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  <c r="AK342" s="214"/>
      <c r="AL342" s="214"/>
      <c r="AM342" s="214"/>
      <c r="AN342" s="214"/>
      <c r="AO342" s="214"/>
      <c r="AP342" s="214"/>
      <c r="AQ342" s="214"/>
      <c r="AR342" s="214"/>
      <c r="AS342" s="214"/>
      <c r="AT342" s="214"/>
      <c r="AU342" s="214"/>
      <c r="AV342" s="214"/>
      <c r="AW342" s="214"/>
      <c r="AX342" s="214"/>
      <c r="AY342" s="214"/>
      <c r="AZ342" s="214"/>
      <c r="BA342" s="214"/>
      <c r="BB342" s="214"/>
      <c r="BC342" s="214"/>
      <c r="BD342" s="214"/>
      <c r="BE342" s="214"/>
      <c r="BF342" s="214"/>
      <c r="BG342" s="214"/>
      <c r="BH342" s="214"/>
      <c r="BI342" s="214"/>
      <c r="BJ342" s="214"/>
      <c r="BK342" s="214"/>
      <c r="BL342" s="214"/>
      <c r="BM342" s="215">
        <v>1</v>
      </c>
    </row>
    <row r="343" spans="1:65">
      <c r="A343" s="29"/>
      <c r="B343" s="19">
        <v>1</v>
      </c>
      <c r="C343" s="9">
        <v>2</v>
      </c>
      <c r="D343" s="216">
        <v>21.2</v>
      </c>
      <c r="E343" s="213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  <c r="AK343" s="214"/>
      <c r="AL343" s="214"/>
      <c r="AM343" s="214"/>
      <c r="AN343" s="214"/>
      <c r="AO343" s="214"/>
      <c r="AP343" s="214"/>
      <c r="AQ343" s="214"/>
      <c r="AR343" s="214"/>
      <c r="AS343" s="214"/>
      <c r="AT343" s="214"/>
      <c r="AU343" s="214"/>
      <c r="AV343" s="214"/>
      <c r="AW343" s="214"/>
      <c r="AX343" s="214"/>
      <c r="AY343" s="214"/>
      <c r="AZ343" s="214"/>
      <c r="BA343" s="214"/>
      <c r="BB343" s="214"/>
      <c r="BC343" s="214"/>
      <c r="BD343" s="214"/>
      <c r="BE343" s="214"/>
      <c r="BF343" s="214"/>
      <c r="BG343" s="214"/>
      <c r="BH343" s="214"/>
      <c r="BI343" s="214"/>
      <c r="BJ343" s="214"/>
      <c r="BK343" s="214"/>
      <c r="BL343" s="214"/>
      <c r="BM343" s="215">
        <v>29</v>
      </c>
    </row>
    <row r="344" spans="1:65">
      <c r="A344" s="29"/>
      <c r="B344" s="20" t="s">
        <v>269</v>
      </c>
      <c r="C344" s="12"/>
      <c r="D344" s="220">
        <v>21</v>
      </c>
      <c r="E344" s="213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  <c r="AK344" s="214"/>
      <c r="AL344" s="214"/>
      <c r="AM344" s="214"/>
      <c r="AN344" s="214"/>
      <c r="AO344" s="214"/>
      <c r="AP344" s="214"/>
      <c r="AQ344" s="214"/>
      <c r="AR344" s="214"/>
      <c r="AS344" s="214"/>
      <c r="AT344" s="214"/>
      <c r="AU344" s="214"/>
      <c r="AV344" s="214"/>
      <c r="AW344" s="214"/>
      <c r="AX344" s="214"/>
      <c r="AY344" s="214"/>
      <c r="AZ344" s="214"/>
      <c r="BA344" s="214"/>
      <c r="BB344" s="214"/>
      <c r="BC344" s="214"/>
      <c r="BD344" s="214"/>
      <c r="BE344" s="214"/>
      <c r="BF344" s="214"/>
      <c r="BG344" s="214"/>
      <c r="BH344" s="214"/>
      <c r="BI344" s="214"/>
      <c r="BJ344" s="214"/>
      <c r="BK344" s="214"/>
      <c r="BL344" s="214"/>
      <c r="BM344" s="215">
        <v>16</v>
      </c>
    </row>
    <row r="345" spans="1:65">
      <c r="A345" s="29"/>
      <c r="B345" s="3" t="s">
        <v>270</v>
      </c>
      <c r="C345" s="28"/>
      <c r="D345" s="216">
        <v>21</v>
      </c>
      <c r="E345" s="213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  <c r="AK345" s="214"/>
      <c r="AL345" s="214"/>
      <c r="AM345" s="214"/>
      <c r="AN345" s="214"/>
      <c r="AO345" s="214"/>
      <c r="AP345" s="214"/>
      <c r="AQ345" s="214"/>
      <c r="AR345" s="214"/>
      <c r="AS345" s="214"/>
      <c r="AT345" s="214"/>
      <c r="AU345" s="214"/>
      <c r="AV345" s="214"/>
      <c r="AW345" s="214"/>
      <c r="AX345" s="214"/>
      <c r="AY345" s="214"/>
      <c r="AZ345" s="214"/>
      <c r="BA345" s="214"/>
      <c r="BB345" s="214"/>
      <c r="BC345" s="214"/>
      <c r="BD345" s="214"/>
      <c r="BE345" s="214"/>
      <c r="BF345" s="214"/>
      <c r="BG345" s="214"/>
      <c r="BH345" s="214"/>
      <c r="BI345" s="214"/>
      <c r="BJ345" s="214"/>
      <c r="BK345" s="214"/>
      <c r="BL345" s="214"/>
      <c r="BM345" s="215">
        <v>21</v>
      </c>
    </row>
    <row r="346" spans="1:65">
      <c r="A346" s="29"/>
      <c r="B346" s="3" t="s">
        <v>271</v>
      </c>
      <c r="C346" s="28"/>
      <c r="D346" s="216">
        <v>0.28284271247461801</v>
      </c>
      <c r="E346" s="213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  <c r="AK346" s="214"/>
      <c r="AL346" s="214"/>
      <c r="AM346" s="214"/>
      <c r="AN346" s="214"/>
      <c r="AO346" s="214"/>
      <c r="AP346" s="214"/>
      <c r="AQ346" s="214"/>
      <c r="AR346" s="214"/>
      <c r="AS346" s="214"/>
      <c r="AT346" s="214"/>
      <c r="AU346" s="214"/>
      <c r="AV346" s="214"/>
      <c r="AW346" s="214"/>
      <c r="AX346" s="214"/>
      <c r="AY346" s="214"/>
      <c r="AZ346" s="214"/>
      <c r="BA346" s="214"/>
      <c r="BB346" s="214"/>
      <c r="BC346" s="214"/>
      <c r="BD346" s="214"/>
      <c r="BE346" s="214"/>
      <c r="BF346" s="214"/>
      <c r="BG346" s="214"/>
      <c r="BH346" s="214"/>
      <c r="BI346" s="214"/>
      <c r="BJ346" s="214"/>
      <c r="BK346" s="214"/>
      <c r="BL346" s="214"/>
      <c r="BM346" s="215">
        <v>35</v>
      </c>
    </row>
    <row r="347" spans="1:65">
      <c r="A347" s="29"/>
      <c r="B347" s="3" t="s">
        <v>86</v>
      </c>
      <c r="C347" s="28"/>
      <c r="D347" s="13">
        <v>1.3468700594029428E-2</v>
      </c>
      <c r="E347" s="14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29"/>
      <c r="B348" s="3" t="s">
        <v>272</v>
      </c>
      <c r="C348" s="28"/>
      <c r="D348" s="13">
        <v>0</v>
      </c>
      <c r="E348" s="14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29"/>
      <c r="B349" s="45" t="s">
        <v>273</v>
      </c>
      <c r="C349" s="46"/>
      <c r="D349" s="44" t="s">
        <v>274</v>
      </c>
      <c r="E349" s="14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0"/>
      <c r="C350" s="20"/>
      <c r="D350" s="20"/>
      <c r="BM350" s="55"/>
    </row>
    <row r="351" spans="1:65" ht="15">
      <c r="B351" s="8" t="s">
        <v>661</v>
      </c>
      <c r="BM351" s="27" t="s">
        <v>275</v>
      </c>
    </row>
    <row r="352" spans="1:65" ht="15">
      <c r="A352" s="24" t="s">
        <v>31</v>
      </c>
      <c r="B352" s="18" t="s">
        <v>110</v>
      </c>
      <c r="C352" s="15" t="s">
        <v>111</v>
      </c>
      <c r="D352" s="16" t="s">
        <v>337</v>
      </c>
      <c r="E352" s="14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 t="s">
        <v>235</v>
      </c>
      <c r="C353" s="9" t="s">
        <v>235</v>
      </c>
      <c r="D353" s="10" t="s">
        <v>112</v>
      </c>
      <c r="E353" s="14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 t="s">
        <v>3</v>
      </c>
    </row>
    <row r="354" spans="1:65">
      <c r="A354" s="29"/>
      <c r="B354" s="19"/>
      <c r="C354" s="9"/>
      <c r="D354" s="10" t="s">
        <v>351</v>
      </c>
      <c r="E354" s="14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</v>
      </c>
    </row>
    <row r="355" spans="1:65">
      <c r="A355" s="29"/>
      <c r="B355" s="19"/>
      <c r="C355" s="9"/>
      <c r="D355" s="25"/>
      <c r="E355" s="14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</v>
      </c>
    </row>
    <row r="356" spans="1:65">
      <c r="A356" s="29"/>
      <c r="B356" s="18">
        <v>1</v>
      </c>
      <c r="C356" s="14">
        <v>1</v>
      </c>
      <c r="D356" s="210">
        <v>40.6</v>
      </c>
      <c r="E356" s="213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4"/>
      <c r="BE356" s="214"/>
      <c r="BF356" s="214"/>
      <c r="BG356" s="214"/>
      <c r="BH356" s="214"/>
      <c r="BI356" s="214"/>
      <c r="BJ356" s="214"/>
      <c r="BK356" s="214"/>
      <c r="BL356" s="214"/>
      <c r="BM356" s="215">
        <v>1</v>
      </c>
    </row>
    <row r="357" spans="1:65">
      <c r="A357" s="29"/>
      <c r="B357" s="19">
        <v>1</v>
      </c>
      <c r="C357" s="9">
        <v>2</v>
      </c>
      <c r="D357" s="216">
        <v>40.799999999999997</v>
      </c>
      <c r="E357" s="213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4"/>
      <c r="BE357" s="214"/>
      <c r="BF357" s="214"/>
      <c r="BG357" s="214"/>
      <c r="BH357" s="214"/>
      <c r="BI357" s="214"/>
      <c r="BJ357" s="214"/>
      <c r="BK357" s="214"/>
      <c r="BL357" s="214"/>
      <c r="BM357" s="215">
        <v>7</v>
      </c>
    </row>
    <row r="358" spans="1:65">
      <c r="A358" s="29"/>
      <c r="B358" s="20" t="s">
        <v>269</v>
      </c>
      <c r="C358" s="12"/>
      <c r="D358" s="220">
        <v>40.700000000000003</v>
      </c>
      <c r="E358" s="213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  <c r="AU358" s="214"/>
      <c r="AV358" s="214"/>
      <c r="AW358" s="214"/>
      <c r="AX358" s="214"/>
      <c r="AY358" s="214"/>
      <c r="AZ358" s="214"/>
      <c r="BA358" s="214"/>
      <c r="BB358" s="214"/>
      <c r="BC358" s="214"/>
      <c r="BD358" s="214"/>
      <c r="BE358" s="214"/>
      <c r="BF358" s="214"/>
      <c r="BG358" s="214"/>
      <c r="BH358" s="214"/>
      <c r="BI358" s="214"/>
      <c r="BJ358" s="214"/>
      <c r="BK358" s="214"/>
      <c r="BL358" s="214"/>
      <c r="BM358" s="215">
        <v>16</v>
      </c>
    </row>
    <row r="359" spans="1:65">
      <c r="A359" s="29"/>
      <c r="B359" s="3" t="s">
        <v>270</v>
      </c>
      <c r="C359" s="28"/>
      <c r="D359" s="216">
        <v>40.700000000000003</v>
      </c>
      <c r="E359" s="213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  <c r="AL359" s="214"/>
      <c r="AM359" s="214"/>
      <c r="AN359" s="214"/>
      <c r="AO359" s="214"/>
      <c r="AP359" s="214"/>
      <c r="AQ359" s="214"/>
      <c r="AR359" s="214"/>
      <c r="AS359" s="214"/>
      <c r="AT359" s="214"/>
      <c r="AU359" s="214"/>
      <c r="AV359" s="214"/>
      <c r="AW359" s="214"/>
      <c r="AX359" s="214"/>
      <c r="AY359" s="214"/>
      <c r="AZ359" s="214"/>
      <c r="BA359" s="214"/>
      <c r="BB359" s="214"/>
      <c r="BC359" s="214"/>
      <c r="BD359" s="214"/>
      <c r="BE359" s="214"/>
      <c r="BF359" s="214"/>
      <c r="BG359" s="214"/>
      <c r="BH359" s="214"/>
      <c r="BI359" s="214"/>
      <c r="BJ359" s="214"/>
      <c r="BK359" s="214"/>
      <c r="BL359" s="214"/>
      <c r="BM359" s="215">
        <v>40.700000000000003</v>
      </c>
    </row>
    <row r="360" spans="1:65">
      <c r="A360" s="29"/>
      <c r="B360" s="3" t="s">
        <v>271</v>
      </c>
      <c r="C360" s="28"/>
      <c r="D360" s="216">
        <v>0.14142135623730651</v>
      </c>
      <c r="E360" s="213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  <c r="AL360" s="214"/>
      <c r="AM360" s="214"/>
      <c r="AN360" s="214"/>
      <c r="AO360" s="214"/>
      <c r="AP360" s="214"/>
      <c r="AQ360" s="214"/>
      <c r="AR360" s="214"/>
      <c r="AS360" s="214"/>
      <c r="AT360" s="214"/>
      <c r="AU360" s="214"/>
      <c r="AV360" s="214"/>
      <c r="AW360" s="214"/>
      <c r="AX360" s="214"/>
      <c r="AY360" s="214"/>
      <c r="AZ360" s="214"/>
      <c r="BA360" s="214"/>
      <c r="BB360" s="214"/>
      <c r="BC360" s="214"/>
      <c r="BD360" s="214"/>
      <c r="BE360" s="214"/>
      <c r="BF360" s="214"/>
      <c r="BG360" s="214"/>
      <c r="BH360" s="214"/>
      <c r="BI360" s="214"/>
      <c r="BJ360" s="214"/>
      <c r="BK360" s="214"/>
      <c r="BL360" s="214"/>
      <c r="BM360" s="215">
        <v>36</v>
      </c>
    </row>
    <row r="361" spans="1:65">
      <c r="A361" s="29"/>
      <c r="B361" s="3" t="s">
        <v>86</v>
      </c>
      <c r="C361" s="28"/>
      <c r="D361" s="13">
        <v>3.4747261974768179E-3</v>
      </c>
      <c r="E361" s="14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272</v>
      </c>
      <c r="C362" s="28"/>
      <c r="D362" s="13">
        <v>0</v>
      </c>
      <c r="E362" s="14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273</v>
      </c>
      <c r="C363" s="46"/>
      <c r="D363" s="44" t="s">
        <v>274</v>
      </c>
      <c r="E363" s="14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BM364" s="55"/>
    </row>
    <row r="365" spans="1:65" ht="15">
      <c r="B365" s="8" t="s">
        <v>662</v>
      </c>
      <c r="BM365" s="27" t="s">
        <v>275</v>
      </c>
    </row>
    <row r="366" spans="1:65" ht="15">
      <c r="A366" s="24" t="s">
        <v>34</v>
      </c>
      <c r="B366" s="18" t="s">
        <v>110</v>
      </c>
      <c r="C366" s="15" t="s">
        <v>111</v>
      </c>
      <c r="D366" s="16" t="s">
        <v>337</v>
      </c>
      <c r="E366" s="14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235</v>
      </c>
      <c r="C367" s="9" t="s">
        <v>235</v>
      </c>
      <c r="D367" s="10" t="s">
        <v>112</v>
      </c>
      <c r="E367" s="14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351</v>
      </c>
      <c r="E368" s="14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1</v>
      </c>
    </row>
    <row r="369" spans="1:65">
      <c r="A369" s="29"/>
      <c r="B369" s="19"/>
      <c r="C369" s="9"/>
      <c r="D369" s="25"/>
      <c r="E369" s="14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1</v>
      </c>
    </row>
    <row r="370" spans="1:65">
      <c r="A370" s="29"/>
      <c r="B370" s="18">
        <v>1</v>
      </c>
      <c r="C370" s="14">
        <v>1</v>
      </c>
      <c r="D370" s="210">
        <v>12</v>
      </c>
      <c r="E370" s="213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  <c r="AL370" s="214"/>
      <c r="AM370" s="214"/>
      <c r="AN370" s="214"/>
      <c r="AO370" s="214"/>
      <c r="AP370" s="214"/>
      <c r="AQ370" s="214"/>
      <c r="AR370" s="214"/>
      <c r="AS370" s="214"/>
      <c r="AT370" s="214"/>
      <c r="AU370" s="214"/>
      <c r="AV370" s="214"/>
      <c r="AW370" s="214"/>
      <c r="AX370" s="214"/>
      <c r="AY370" s="214"/>
      <c r="AZ370" s="214"/>
      <c r="BA370" s="214"/>
      <c r="BB370" s="214"/>
      <c r="BC370" s="214"/>
      <c r="BD370" s="214"/>
      <c r="BE370" s="214"/>
      <c r="BF370" s="214"/>
      <c r="BG370" s="214"/>
      <c r="BH370" s="214"/>
      <c r="BI370" s="214"/>
      <c r="BJ370" s="214"/>
      <c r="BK370" s="214"/>
      <c r="BL370" s="214"/>
      <c r="BM370" s="215">
        <v>1</v>
      </c>
    </row>
    <row r="371" spans="1:65">
      <c r="A371" s="29"/>
      <c r="B371" s="19">
        <v>1</v>
      </c>
      <c r="C371" s="9">
        <v>2</v>
      </c>
      <c r="D371" s="216">
        <v>8</v>
      </c>
      <c r="E371" s="213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4"/>
      <c r="AT371" s="214"/>
      <c r="AU371" s="214"/>
      <c r="AV371" s="214"/>
      <c r="AW371" s="214"/>
      <c r="AX371" s="214"/>
      <c r="AY371" s="214"/>
      <c r="AZ371" s="214"/>
      <c r="BA371" s="214"/>
      <c r="BB371" s="214"/>
      <c r="BC371" s="214"/>
      <c r="BD371" s="214"/>
      <c r="BE371" s="214"/>
      <c r="BF371" s="214"/>
      <c r="BG371" s="214"/>
      <c r="BH371" s="214"/>
      <c r="BI371" s="214"/>
      <c r="BJ371" s="214"/>
      <c r="BK371" s="214"/>
      <c r="BL371" s="214"/>
      <c r="BM371" s="215">
        <v>15</v>
      </c>
    </row>
    <row r="372" spans="1:65">
      <c r="A372" s="29"/>
      <c r="B372" s="20" t="s">
        <v>269</v>
      </c>
      <c r="C372" s="12"/>
      <c r="D372" s="220">
        <v>10</v>
      </c>
      <c r="E372" s="213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  <c r="AL372" s="214"/>
      <c r="AM372" s="214"/>
      <c r="AN372" s="214"/>
      <c r="AO372" s="214"/>
      <c r="AP372" s="214"/>
      <c r="AQ372" s="214"/>
      <c r="AR372" s="214"/>
      <c r="AS372" s="214"/>
      <c r="AT372" s="214"/>
      <c r="AU372" s="214"/>
      <c r="AV372" s="214"/>
      <c r="AW372" s="214"/>
      <c r="AX372" s="214"/>
      <c r="AY372" s="214"/>
      <c r="AZ372" s="214"/>
      <c r="BA372" s="214"/>
      <c r="BB372" s="214"/>
      <c r="BC372" s="214"/>
      <c r="BD372" s="214"/>
      <c r="BE372" s="214"/>
      <c r="BF372" s="214"/>
      <c r="BG372" s="214"/>
      <c r="BH372" s="214"/>
      <c r="BI372" s="214"/>
      <c r="BJ372" s="214"/>
      <c r="BK372" s="214"/>
      <c r="BL372" s="214"/>
      <c r="BM372" s="215">
        <v>16</v>
      </c>
    </row>
    <row r="373" spans="1:65">
      <c r="A373" s="29"/>
      <c r="B373" s="3" t="s">
        <v>270</v>
      </c>
      <c r="C373" s="28"/>
      <c r="D373" s="216">
        <v>10</v>
      </c>
      <c r="E373" s="213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  <c r="AL373" s="214"/>
      <c r="AM373" s="214"/>
      <c r="AN373" s="214"/>
      <c r="AO373" s="214"/>
      <c r="AP373" s="214"/>
      <c r="AQ373" s="214"/>
      <c r="AR373" s="214"/>
      <c r="AS373" s="214"/>
      <c r="AT373" s="214"/>
      <c r="AU373" s="214"/>
      <c r="AV373" s="214"/>
      <c r="AW373" s="214"/>
      <c r="AX373" s="214"/>
      <c r="AY373" s="214"/>
      <c r="AZ373" s="214"/>
      <c r="BA373" s="214"/>
      <c r="BB373" s="214"/>
      <c r="BC373" s="214"/>
      <c r="BD373" s="214"/>
      <c r="BE373" s="214"/>
      <c r="BF373" s="214"/>
      <c r="BG373" s="214"/>
      <c r="BH373" s="214"/>
      <c r="BI373" s="214"/>
      <c r="BJ373" s="214"/>
      <c r="BK373" s="214"/>
      <c r="BL373" s="214"/>
      <c r="BM373" s="215">
        <v>10</v>
      </c>
    </row>
    <row r="374" spans="1:65">
      <c r="A374" s="29"/>
      <c r="B374" s="3" t="s">
        <v>271</v>
      </c>
      <c r="C374" s="28"/>
      <c r="D374" s="216">
        <v>2.8284271247461903</v>
      </c>
      <c r="E374" s="213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4"/>
      <c r="AT374" s="214"/>
      <c r="AU374" s="214"/>
      <c r="AV374" s="214"/>
      <c r="AW374" s="214"/>
      <c r="AX374" s="214"/>
      <c r="AY374" s="214"/>
      <c r="AZ374" s="214"/>
      <c r="BA374" s="214"/>
      <c r="BB374" s="214"/>
      <c r="BC374" s="214"/>
      <c r="BD374" s="214"/>
      <c r="BE374" s="214"/>
      <c r="BF374" s="214"/>
      <c r="BG374" s="214"/>
      <c r="BH374" s="214"/>
      <c r="BI374" s="214"/>
      <c r="BJ374" s="214"/>
      <c r="BK374" s="214"/>
      <c r="BL374" s="214"/>
      <c r="BM374" s="215">
        <v>37</v>
      </c>
    </row>
    <row r="375" spans="1:65">
      <c r="A375" s="29"/>
      <c r="B375" s="3" t="s">
        <v>86</v>
      </c>
      <c r="C375" s="28"/>
      <c r="D375" s="13">
        <v>0.28284271247461901</v>
      </c>
      <c r="E375" s="14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3" t="s">
        <v>272</v>
      </c>
      <c r="C376" s="28"/>
      <c r="D376" s="13">
        <v>0</v>
      </c>
      <c r="E376" s="14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45" t="s">
        <v>273</v>
      </c>
      <c r="C377" s="46"/>
      <c r="D377" s="44" t="s">
        <v>274</v>
      </c>
      <c r="E377" s="14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0"/>
      <c r="C378" s="20"/>
      <c r="D378" s="20"/>
      <c r="BM378" s="55"/>
    </row>
    <row r="379" spans="1:65" ht="15">
      <c r="B379" s="8" t="s">
        <v>663</v>
      </c>
      <c r="BM379" s="27" t="s">
        <v>275</v>
      </c>
    </row>
    <row r="380" spans="1:65" ht="15">
      <c r="A380" s="24" t="s">
        <v>37</v>
      </c>
      <c r="B380" s="18" t="s">
        <v>110</v>
      </c>
      <c r="C380" s="15" t="s">
        <v>111</v>
      </c>
      <c r="D380" s="16" t="s">
        <v>337</v>
      </c>
      <c r="E380" s="14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7">
        <v>1</v>
      </c>
    </row>
    <row r="381" spans="1:65">
      <c r="A381" s="29"/>
      <c r="B381" s="19" t="s">
        <v>235</v>
      </c>
      <c r="C381" s="9" t="s">
        <v>235</v>
      </c>
      <c r="D381" s="10" t="s">
        <v>112</v>
      </c>
      <c r="E381" s="14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7" t="s">
        <v>3</v>
      </c>
    </row>
    <row r="382" spans="1:65">
      <c r="A382" s="29"/>
      <c r="B382" s="19"/>
      <c r="C382" s="9"/>
      <c r="D382" s="10" t="s">
        <v>351</v>
      </c>
      <c r="E382" s="14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7">
        <v>1</v>
      </c>
    </row>
    <row r="383" spans="1:65">
      <c r="A383" s="29"/>
      <c r="B383" s="19"/>
      <c r="C383" s="9"/>
      <c r="D383" s="25"/>
      <c r="E383" s="14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1</v>
      </c>
    </row>
    <row r="384" spans="1:65">
      <c r="A384" s="29"/>
      <c r="B384" s="18">
        <v>1</v>
      </c>
      <c r="C384" s="14">
        <v>1</v>
      </c>
      <c r="D384" s="210">
        <v>27</v>
      </c>
      <c r="E384" s="213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  <c r="AK384" s="214"/>
      <c r="AL384" s="214"/>
      <c r="AM384" s="214"/>
      <c r="AN384" s="214"/>
      <c r="AO384" s="214"/>
      <c r="AP384" s="214"/>
      <c r="AQ384" s="214"/>
      <c r="AR384" s="214"/>
      <c r="AS384" s="214"/>
      <c r="AT384" s="214"/>
      <c r="AU384" s="214"/>
      <c r="AV384" s="214"/>
      <c r="AW384" s="214"/>
      <c r="AX384" s="214"/>
      <c r="AY384" s="214"/>
      <c r="AZ384" s="214"/>
      <c r="BA384" s="214"/>
      <c r="BB384" s="214"/>
      <c r="BC384" s="214"/>
      <c r="BD384" s="214"/>
      <c r="BE384" s="214"/>
      <c r="BF384" s="214"/>
      <c r="BG384" s="214"/>
      <c r="BH384" s="214"/>
      <c r="BI384" s="214"/>
      <c r="BJ384" s="214"/>
      <c r="BK384" s="214"/>
      <c r="BL384" s="214"/>
      <c r="BM384" s="215">
        <v>1</v>
      </c>
    </row>
    <row r="385" spans="1:65">
      <c r="A385" s="29"/>
      <c r="B385" s="19">
        <v>1</v>
      </c>
      <c r="C385" s="9">
        <v>2</v>
      </c>
      <c r="D385" s="216">
        <v>28</v>
      </c>
      <c r="E385" s="213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  <c r="AK385" s="214"/>
      <c r="AL385" s="214"/>
      <c r="AM385" s="214"/>
      <c r="AN385" s="214"/>
      <c r="AO385" s="214"/>
      <c r="AP385" s="214"/>
      <c r="AQ385" s="214"/>
      <c r="AR385" s="214"/>
      <c r="AS385" s="214"/>
      <c r="AT385" s="214"/>
      <c r="AU385" s="214"/>
      <c r="AV385" s="214"/>
      <c r="AW385" s="214"/>
      <c r="AX385" s="214"/>
      <c r="AY385" s="214"/>
      <c r="AZ385" s="214"/>
      <c r="BA385" s="214"/>
      <c r="BB385" s="214"/>
      <c r="BC385" s="214"/>
      <c r="BD385" s="214"/>
      <c r="BE385" s="214"/>
      <c r="BF385" s="214"/>
      <c r="BG385" s="214"/>
      <c r="BH385" s="214"/>
      <c r="BI385" s="214"/>
      <c r="BJ385" s="214"/>
      <c r="BK385" s="214"/>
      <c r="BL385" s="214"/>
      <c r="BM385" s="215">
        <v>32</v>
      </c>
    </row>
    <row r="386" spans="1:65">
      <c r="A386" s="29"/>
      <c r="B386" s="20" t="s">
        <v>269</v>
      </c>
      <c r="C386" s="12"/>
      <c r="D386" s="220">
        <v>27.5</v>
      </c>
      <c r="E386" s="213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  <c r="AK386" s="214"/>
      <c r="AL386" s="214"/>
      <c r="AM386" s="214"/>
      <c r="AN386" s="214"/>
      <c r="AO386" s="214"/>
      <c r="AP386" s="214"/>
      <c r="AQ386" s="214"/>
      <c r="AR386" s="214"/>
      <c r="AS386" s="214"/>
      <c r="AT386" s="214"/>
      <c r="AU386" s="214"/>
      <c r="AV386" s="214"/>
      <c r="AW386" s="214"/>
      <c r="AX386" s="214"/>
      <c r="AY386" s="214"/>
      <c r="AZ386" s="214"/>
      <c r="BA386" s="214"/>
      <c r="BB386" s="214"/>
      <c r="BC386" s="214"/>
      <c r="BD386" s="214"/>
      <c r="BE386" s="214"/>
      <c r="BF386" s="214"/>
      <c r="BG386" s="214"/>
      <c r="BH386" s="214"/>
      <c r="BI386" s="214"/>
      <c r="BJ386" s="214"/>
      <c r="BK386" s="214"/>
      <c r="BL386" s="214"/>
      <c r="BM386" s="215">
        <v>16</v>
      </c>
    </row>
    <row r="387" spans="1:65">
      <c r="A387" s="29"/>
      <c r="B387" s="3" t="s">
        <v>270</v>
      </c>
      <c r="C387" s="28"/>
      <c r="D387" s="216">
        <v>27.5</v>
      </c>
      <c r="E387" s="213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  <c r="AK387" s="214"/>
      <c r="AL387" s="214"/>
      <c r="AM387" s="214"/>
      <c r="AN387" s="214"/>
      <c r="AO387" s="214"/>
      <c r="AP387" s="214"/>
      <c r="AQ387" s="214"/>
      <c r="AR387" s="214"/>
      <c r="AS387" s="214"/>
      <c r="AT387" s="214"/>
      <c r="AU387" s="214"/>
      <c r="AV387" s="214"/>
      <c r="AW387" s="214"/>
      <c r="AX387" s="214"/>
      <c r="AY387" s="214"/>
      <c r="AZ387" s="214"/>
      <c r="BA387" s="214"/>
      <c r="BB387" s="214"/>
      <c r="BC387" s="214"/>
      <c r="BD387" s="214"/>
      <c r="BE387" s="214"/>
      <c r="BF387" s="214"/>
      <c r="BG387" s="214"/>
      <c r="BH387" s="214"/>
      <c r="BI387" s="214"/>
      <c r="BJ387" s="214"/>
      <c r="BK387" s="214"/>
      <c r="BL387" s="214"/>
      <c r="BM387" s="215">
        <v>27.5</v>
      </c>
    </row>
    <row r="388" spans="1:65">
      <c r="A388" s="29"/>
      <c r="B388" s="3" t="s">
        <v>271</v>
      </c>
      <c r="C388" s="28"/>
      <c r="D388" s="216">
        <v>0.70710678118654757</v>
      </c>
      <c r="E388" s="213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  <c r="AK388" s="214"/>
      <c r="AL388" s="214"/>
      <c r="AM388" s="214"/>
      <c r="AN388" s="214"/>
      <c r="AO388" s="214"/>
      <c r="AP388" s="214"/>
      <c r="AQ388" s="214"/>
      <c r="AR388" s="214"/>
      <c r="AS388" s="214"/>
      <c r="AT388" s="214"/>
      <c r="AU388" s="214"/>
      <c r="AV388" s="214"/>
      <c r="AW388" s="214"/>
      <c r="AX388" s="214"/>
      <c r="AY388" s="214"/>
      <c r="AZ388" s="214"/>
      <c r="BA388" s="214"/>
      <c r="BB388" s="214"/>
      <c r="BC388" s="214"/>
      <c r="BD388" s="214"/>
      <c r="BE388" s="214"/>
      <c r="BF388" s="214"/>
      <c r="BG388" s="214"/>
      <c r="BH388" s="214"/>
      <c r="BI388" s="214"/>
      <c r="BJ388" s="214"/>
      <c r="BK388" s="214"/>
      <c r="BL388" s="214"/>
      <c r="BM388" s="215">
        <v>38</v>
      </c>
    </row>
    <row r="389" spans="1:65">
      <c r="A389" s="29"/>
      <c r="B389" s="3" t="s">
        <v>86</v>
      </c>
      <c r="C389" s="28"/>
      <c r="D389" s="13">
        <v>2.5712973861329001E-2</v>
      </c>
      <c r="E389" s="14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29"/>
      <c r="B390" s="3" t="s">
        <v>272</v>
      </c>
      <c r="C390" s="28"/>
      <c r="D390" s="13">
        <v>0</v>
      </c>
      <c r="E390" s="14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29"/>
      <c r="B391" s="45" t="s">
        <v>273</v>
      </c>
      <c r="C391" s="46"/>
      <c r="D391" s="44" t="s">
        <v>274</v>
      </c>
      <c r="E391" s="14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0"/>
      <c r="C392" s="20"/>
      <c r="D392" s="20"/>
      <c r="BM392" s="55"/>
    </row>
    <row r="393" spans="1:65" ht="15">
      <c r="B393" s="8" t="s">
        <v>664</v>
      </c>
      <c r="BM393" s="27" t="s">
        <v>275</v>
      </c>
    </row>
    <row r="394" spans="1:65" ht="15">
      <c r="A394" s="24" t="s">
        <v>40</v>
      </c>
      <c r="B394" s="18" t="s">
        <v>110</v>
      </c>
      <c r="C394" s="15" t="s">
        <v>111</v>
      </c>
      <c r="D394" s="16" t="s">
        <v>337</v>
      </c>
      <c r="E394" s="14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</v>
      </c>
    </row>
    <row r="395" spans="1:65">
      <c r="A395" s="29"/>
      <c r="B395" s="19" t="s">
        <v>235</v>
      </c>
      <c r="C395" s="9" t="s">
        <v>235</v>
      </c>
      <c r="D395" s="10" t="s">
        <v>112</v>
      </c>
      <c r="E395" s="14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 t="s">
        <v>3</v>
      </c>
    </row>
    <row r="396" spans="1:65">
      <c r="A396" s="29"/>
      <c r="B396" s="19"/>
      <c r="C396" s="9"/>
      <c r="D396" s="10" t="s">
        <v>351</v>
      </c>
      <c r="E396" s="14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1</v>
      </c>
    </row>
    <row r="397" spans="1:65">
      <c r="A397" s="29"/>
      <c r="B397" s="19"/>
      <c r="C397" s="9"/>
      <c r="D397" s="25"/>
      <c r="E397" s="14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1</v>
      </c>
    </row>
    <row r="398" spans="1:65">
      <c r="A398" s="29"/>
      <c r="B398" s="18">
        <v>1</v>
      </c>
      <c r="C398" s="14">
        <v>1</v>
      </c>
      <c r="D398" s="210">
        <v>11.3</v>
      </c>
      <c r="E398" s="213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  <c r="AL398" s="214"/>
      <c r="AM398" s="214"/>
      <c r="AN398" s="214"/>
      <c r="AO398" s="214"/>
      <c r="AP398" s="214"/>
      <c r="AQ398" s="214"/>
      <c r="AR398" s="214"/>
      <c r="AS398" s="214"/>
      <c r="AT398" s="214"/>
      <c r="AU398" s="214"/>
      <c r="AV398" s="214"/>
      <c r="AW398" s="214"/>
      <c r="AX398" s="214"/>
      <c r="AY398" s="214"/>
      <c r="AZ398" s="214"/>
      <c r="BA398" s="214"/>
      <c r="BB398" s="214"/>
      <c r="BC398" s="214"/>
      <c r="BD398" s="214"/>
      <c r="BE398" s="214"/>
      <c r="BF398" s="214"/>
      <c r="BG398" s="214"/>
      <c r="BH398" s="214"/>
      <c r="BI398" s="214"/>
      <c r="BJ398" s="214"/>
      <c r="BK398" s="214"/>
      <c r="BL398" s="214"/>
      <c r="BM398" s="215">
        <v>1</v>
      </c>
    </row>
    <row r="399" spans="1:65">
      <c r="A399" s="29"/>
      <c r="B399" s="19">
        <v>1</v>
      </c>
      <c r="C399" s="9">
        <v>2</v>
      </c>
      <c r="D399" s="216">
        <v>11.3</v>
      </c>
      <c r="E399" s="213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  <c r="AL399" s="214"/>
      <c r="AM399" s="214"/>
      <c r="AN399" s="214"/>
      <c r="AO399" s="214"/>
      <c r="AP399" s="214"/>
      <c r="AQ399" s="214"/>
      <c r="AR399" s="214"/>
      <c r="AS399" s="214"/>
      <c r="AT399" s="214"/>
      <c r="AU399" s="214"/>
      <c r="AV399" s="214"/>
      <c r="AW399" s="214"/>
      <c r="AX399" s="214"/>
      <c r="AY399" s="214"/>
      <c r="AZ399" s="214"/>
      <c r="BA399" s="214"/>
      <c r="BB399" s="214"/>
      <c r="BC399" s="214"/>
      <c r="BD399" s="214"/>
      <c r="BE399" s="214"/>
      <c r="BF399" s="214"/>
      <c r="BG399" s="214"/>
      <c r="BH399" s="214"/>
      <c r="BI399" s="214"/>
      <c r="BJ399" s="214"/>
      <c r="BK399" s="214"/>
      <c r="BL399" s="214"/>
      <c r="BM399" s="215">
        <v>33</v>
      </c>
    </row>
    <row r="400" spans="1:65">
      <c r="A400" s="29"/>
      <c r="B400" s="20" t="s">
        <v>269</v>
      </c>
      <c r="C400" s="12"/>
      <c r="D400" s="220">
        <v>11.3</v>
      </c>
      <c r="E400" s="213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  <c r="AL400" s="214"/>
      <c r="AM400" s="214"/>
      <c r="AN400" s="214"/>
      <c r="AO400" s="214"/>
      <c r="AP400" s="214"/>
      <c r="AQ400" s="214"/>
      <c r="AR400" s="214"/>
      <c r="AS400" s="214"/>
      <c r="AT400" s="214"/>
      <c r="AU400" s="214"/>
      <c r="AV400" s="214"/>
      <c r="AW400" s="214"/>
      <c r="AX400" s="214"/>
      <c r="AY400" s="214"/>
      <c r="AZ400" s="214"/>
      <c r="BA400" s="214"/>
      <c r="BB400" s="214"/>
      <c r="BC400" s="214"/>
      <c r="BD400" s="214"/>
      <c r="BE400" s="214"/>
      <c r="BF400" s="214"/>
      <c r="BG400" s="214"/>
      <c r="BH400" s="214"/>
      <c r="BI400" s="214"/>
      <c r="BJ400" s="214"/>
      <c r="BK400" s="214"/>
      <c r="BL400" s="214"/>
      <c r="BM400" s="215">
        <v>16</v>
      </c>
    </row>
    <row r="401" spans="1:65">
      <c r="A401" s="29"/>
      <c r="B401" s="3" t="s">
        <v>270</v>
      </c>
      <c r="C401" s="28"/>
      <c r="D401" s="216">
        <v>11.3</v>
      </c>
      <c r="E401" s="213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  <c r="AK401" s="214"/>
      <c r="AL401" s="214"/>
      <c r="AM401" s="214"/>
      <c r="AN401" s="214"/>
      <c r="AO401" s="214"/>
      <c r="AP401" s="214"/>
      <c r="AQ401" s="214"/>
      <c r="AR401" s="214"/>
      <c r="AS401" s="214"/>
      <c r="AT401" s="214"/>
      <c r="AU401" s="214"/>
      <c r="AV401" s="214"/>
      <c r="AW401" s="214"/>
      <c r="AX401" s="214"/>
      <c r="AY401" s="214"/>
      <c r="AZ401" s="214"/>
      <c r="BA401" s="214"/>
      <c r="BB401" s="214"/>
      <c r="BC401" s="214"/>
      <c r="BD401" s="214"/>
      <c r="BE401" s="214"/>
      <c r="BF401" s="214"/>
      <c r="BG401" s="214"/>
      <c r="BH401" s="214"/>
      <c r="BI401" s="214"/>
      <c r="BJ401" s="214"/>
      <c r="BK401" s="214"/>
      <c r="BL401" s="214"/>
      <c r="BM401" s="215">
        <v>11.3</v>
      </c>
    </row>
    <row r="402" spans="1:65">
      <c r="A402" s="29"/>
      <c r="B402" s="3" t="s">
        <v>271</v>
      </c>
      <c r="C402" s="28"/>
      <c r="D402" s="216">
        <v>0</v>
      </c>
      <c r="E402" s="213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  <c r="AK402" s="214"/>
      <c r="AL402" s="214"/>
      <c r="AM402" s="214"/>
      <c r="AN402" s="214"/>
      <c r="AO402" s="214"/>
      <c r="AP402" s="214"/>
      <c r="AQ402" s="214"/>
      <c r="AR402" s="214"/>
      <c r="AS402" s="214"/>
      <c r="AT402" s="214"/>
      <c r="AU402" s="214"/>
      <c r="AV402" s="214"/>
      <c r="AW402" s="214"/>
      <c r="AX402" s="214"/>
      <c r="AY402" s="214"/>
      <c r="AZ402" s="214"/>
      <c r="BA402" s="214"/>
      <c r="BB402" s="214"/>
      <c r="BC402" s="214"/>
      <c r="BD402" s="214"/>
      <c r="BE402" s="214"/>
      <c r="BF402" s="214"/>
      <c r="BG402" s="214"/>
      <c r="BH402" s="214"/>
      <c r="BI402" s="214"/>
      <c r="BJ402" s="214"/>
      <c r="BK402" s="214"/>
      <c r="BL402" s="214"/>
      <c r="BM402" s="215">
        <v>39</v>
      </c>
    </row>
    <row r="403" spans="1:65">
      <c r="A403" s="29"/>
      <c r="B403" s="3" t="s">
        <v>86</v>
      </c>
      <c r="C403" s="28"/>
      <c r="D403" s="13">
        <v>0</v>
      </c>
      <c r="E403" s="14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29"/>
      <c r="B404" s="3" t="s">
        <v>272</v>
      </c>
      <c r="C404" s="28"/>
      <c r="D404" s="13">
        <v>0</v>
      </c>
      <c r="E404" s="14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29"/>
      <c r="B405" s="45" t="s">
        <v>273</v>
      </c>
      <c r="C405" s="46"/>
      <c r="D405" s="44" t="s">
        <v>274</v>
      </c>
      <c r="E405" s="14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0"/>
      <c r="C406" s="20"/>
      <c r="D406" s="20"/>
      <c r="BM406" s="55"/>
    </row>
    <row r="407" spans="1:65" ht="15">
      <c r="B407" s="8" t="s">
        <v>665</v>
      </c>
      <c r="BM407" s="27" t="s">
        <v>275</v>
      </c>
    </row>
    <row r="408" spans="1:65" ht="15">
      <c r="A408" s="24" t="s">
        <v>43</v>
      </c>
      <c r="B408" s="18" t="s">
        <v>110</v>
      </c>
      <c r="C408" s="15" t="s">
        <v>111</v>
      </c>
      <c r="D408" s="16" t="s">
        <v>337</v>
      </c>
      <c r="E408" s="14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 t="s">
        <v>235</v>
      </c>
      <c r="C409" s="9" t="s">
        <v>235</v>
      </c>
      <c r="D409" s="10" t="s">
        <v>112</v>
      </c>
      <c r="E409" s="14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3</v>
      </c>
    </row>
    <row r="410" spans="1:65">
      <c r="A410" s="29"/>
      <c r="B410" s="19"/>
      <c r="C410" s="9"/>
      <c r="D410" s="10" t="s">
        <v>351</v>
      </c>
      <c r="E410" s="14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0</v>
      </c>
    </row>
    <row r="411" spans="1:65">
      <c r="A411" s="29"/>
      <c r="B411" s="19"/>
      <c r="C411" s="9"/>
      <c r="D411" s="25"/>
      <c r="E411" s="14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0</v>
      </c>
    </row>
    <row r="412" spans="1:65">
      <c r="A412" s="29"/>
      <c r="B412" s="18">
        <v>1</v>
      </c>
      <c r="C412" s="14">
        <v>1</v>
      </c>
      <c r="D412" s="221">
        <v>137</v>
      </c>
      <c r="E412" s="223"/>
      <c r="F412" s="224"/>
      <c r="G412" s="224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224"/>
      <c r="U412" s="224"/>
      <c r="V412" s="224"/>
      <c r="W412" s="224"/>
      <c r="X412" s="224"/>
      <c r="Y412" s="224"/>
      <c r="Z412" s="224"/>
      <c r="AA412" s="224"/>
      <c r="AB412" s="224"/>
      <c r="AC412" s="224"/>
      <c r="AD412" s="224"/>
      <c r="AE412" s="224"/>
      <c r="AF412" s="224"/>
      <c r="AG412" s="224"/>
      <c r="AH412" s="224"/>
      <c r="AI412" s="224"/>
      <c r="AJ412" s="224"/>
      <c r="AK412" s="224"/>
      <c r="AL412" s="224"/>
      <c r="AM412" s="224"/>
      <c r="AN412" s="224"/>
      <c r="AO412" s="224"/>
      <c r="AP412" s="224"/>
      <c r="AQ412" s="224"/>
      <c r="AR412" s="224"/>
      <c r="AS412" s="224"/>
      <c r="AT412" s="224"/>
      <c r="AU412" s="224"/>
      <c r="AV412" s="224"/>
      <c r="AW412" s="224"/>
      <c r="AX412" s="224"/>
      <c r="AY412" s="224"/>
      <c r="AZ412" s="224"/>
      <c r="BA412" s="224"/>
      <c r="BB412" s="224"/>
      <c r="BC412" s="224"/>
      <c r="BD412" s="224"/>
      <c r="BE412" s="224"/>
      <c r="BF412" s="224"/>
      <c r="BG412" s="224"/>
      <c r="BH412" s="224"/>
      <c r="BI412" s="224"/>
      <c r="BJ412" s="224"/>
      <c r="BK412" s="224"/>
      <c r="BL412" s="224"/>
      <c r="BM412" s="225">
        <v>1</v>
      </c>
    </row>
    <row r="413" spans="1:65">
      <c r="A413" s="29"/>
      <c r="B413" s="19">
        <v>1</v>
      </c>
      <c r="C413" s="9">
        <v>2</v>
      </c>
      <c r="D413" s="226">
        <v>138</v>
      </c>
      <c r="E413" s="223"/>
      <c r="F413" s="224"/>
      <c r="G413" s="224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224"/>
      <c r="U413" s="224"/>
      <c r="V413" s="224"/>
      <c r="W413" s="224"/>
      <c r="X413" s="224"/>
      <c r="Y413" s="224"/>
      <c r="Z413" s="224"/>
      <c r="AA413" s="224"/>
      <c r="AB413" s="224"/>
      <c r="AC413" s="224"/>
      <c r="AD413" s="224"/>
      <c r="AE413" s="224"/>
      <c r="AF413" s="224"/>
      <c r="AG413" s="224"/>
      <c r="AH413" s="224"/>
      <c r="AI413" s="224"/>
      <c r="AJ413" s="224"/>
      <c r="AK413" s="224"/>
      <c r="AL413" s="224"/>
      <c r="AM413" s="224"/>
      <c r="AN413" s="224"/>
      <c r="AO413" s="224"/>
      <c r="AP413" s="224"/>
      <c r="AQ413" s="224"/>
      <c r="AR413" s="224"/>
      <c r="AS413" s="224"/>
      <c r="AT413" s="224"/>
      <c r="AU413" s="224"/>
      <c r="AV413" s="224"/>
      <c r="AW413" s="224"/>
      <c r="AX413" s="224"/>
      <c r="AY413" s="224"/>
      <c r="AZ413" s="224"/>
      <c r="BA413" s="224"/>
      <c r="BB413" s="224"/>
      <c r="BC413" s="224"/>
      <c r="BD413" s="224"/>
      <c r="BE413" s="224"/>
      <c r="BF413" s="224"/>
      <c r="BG413" s="224"/>
      <c r="BH413" s="224"/>
      <c r="BI413" s="224"/>
      <c r="BJ413" s="224"/>
      <c r="BK413" s="224"/>
      <c r="BL413" s="224"/>
      <c r="BM413" s="225">
        <v>34</v>
      </c>
    </row>
    <row r="414" spans="1:65">
      <c r="A414" s="29"/>
      <c r="B414" s="20" t="s">
        <v>269</v>
      </c>
      <c r="C414" s="12"/>
      <c r="D414" s="230">
        <v>137.5</v>
      </c>
      <c r="E414" s="223"/>
      <c r="F414" s="224"/>
      <c r="G414" s="224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  <c r="AA414" s="224"/>
      <c r="AB414" s="224"/>
      <c r="AC414" s="224"/>
      <c r="AD414" s="224"/>
      <c r="AE414" s="224"/>
      <c r="AF414" s="224"/>
      <c r="AG414" s="224"/>
      <c r="AH414" s="224"/>
      <c r="AI414" s="224"/>
      <c r="AJ414" s="224"/>
      <c r="AK414" s="224"/>
      <c r="AL414" s="224"/>
      <c r="AM414" s="224"/>
      <c r="AN414" s="224"/>
      <c r="AO414" s="224"/>
      <c r="AP414" s="224"/>
      <c r="AQ414" s="224"/>
      <c r="AR414" s="224"/>
      <c r="AS414" s="224"/>
      <c r="AT414" s="224"/>
      <c r="AU414" s="224"/>
      <c r="AV414" s="224"/>
      <c r="AW414" s="224"/>
      <c r="AX414" s="224"/>
      <c r="AY414" s="224"/>
      <c r="AZ414" s="224"/>
      <c r="BA414" s="224"/>
      <c r="BB414" s="224"/>
      <c r="BC414" s="224"/>
      <c r="BD414" s="224"/>
      <c r="BE414" s="224"/>
      <c r="BF414" s="224"/>
      <c r="BG414" s="224"/>
      <c r="BH414" s="224"/>
      <c r="BI414" s="224"/>
      <c r="BJ414" s="224"/>
      <c r="BK414" s="224"/>
      <c r="BL414" s="224"/>
      <c r="BM414" s="225">
        <v>16</v>
      </c>
    </row>
    <row r="415" spans="1:65">
      <c r="A415" s="29"/>
      <c r="B415" s="3" t="s">
        <v>270</v>
      </c>
      <c r="C415" s="28"/>
      <c r="D415" s="226">
        <v>137.5</v>
      </c>
      <c r="E415" s="223"/>
      <c r="F415" s="224"/>
      <c r="G415" s="224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  <c r="X415" s="224"/>
      <c r="Y415" s="224"/>
      <c r="Z415" s="224"/>
      <c r="AA415" s="224"/>
      <c r="AB415" s="224"/>
      <c r="AC415" s="224"/>
      <c r="AD415" s="224"/>
      <c r="AE415" s="224"/>
      <c r="AF415" s="224"/>
      <c r="AG415" s="224"/>
      <c r="AH415" s="224"/>
      <c r="AI415" s="224"/>
      <c r="AJ415" s="224"/>
      <c r="AK415" s="224"/>
      <c r="AL415" s="224"/>
      <c r="AM415" s="224"/>
      <c r="AN415" s="224"/>
      <c r="AO415" s="224"/>
      <c r="AP415" s="224"/>
      <c r="AQ415" s="224"/>
      <c r="AR415" s="224"/>
      <c r="AS415" s="224"/>
      <c r="AT415" s="224"/>
      <c r="AU415" s="224"/>
      <c r="AV415" s="224"/>
      <c r="AW415" s="224"/>
      <c r="AX415" s="224"/>
      <c r="AY415" s="224"/>
      <c r="AZ415" s="224"/>
      <c r="BA415" s="224"/>
      <c r="BB415" s="224"/>
      <c r="BC415" s="224"/>
      <c r="BD415" s="224"/>
      <c r="BE415" s="224"/>
      <c r="BF415" s="224"/>
      <c r="BG415" s="224"/>
      <c r="BH415" s="224"/>
      <c r="BI415" s="224"/>
      <c r="BJ415" s="224"/>
      <c r="BK415" s="224"/>
      <c r="BL415" s="224"/>
      <c r="BM415" s="225">
        <v>137.5</v>
      </c>
    </row>
    <row r="416" spans="1:65">
      <c r="A416" s="29"/>
      <c r="B416" s="3" t="s">
        <v>271</v>
      </c>
      <c r="C416" s="28"/>
      <c r="D416" s="226">
        <v>0.70710678118654757</v>
      </c>
      <c r="E416" s="223"/>
      <c r="F416" s="224"/>
      <c r="G416" s="224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4"/>
      <c r="U416" s="224"/>
      <c r="V416" s="224"/>
      <c r="W416" s="224"/>
      <c r="X416" s="224"/>
      <c r="Y416" s="224"/>
      <c r="Z416" s="224"/>
      <c r="AA416" s="224"/>
      <c r="AB416" s="224"/>
      <c r="AC416" s="224"/>
      <c r="AD416" s="224"/>
      <c r="AE416" s="224"/>
      <c r="AF416" s="224"/>
      <c r="AG416" s="224"/>
      <c r="AH416" s="224"/>
      <c r="AI416" s="224"/>
      <c r="AJ416" s="224"/>
      <c r="AK416" s="224"/>
      <c r="AL416" s="224"/>
      <c r="AM416" s="224"/>
      <c r="AN416" s="224"/>
      <c r="AO416" s="224"/>
      <c r="AP416" s="224"/>
      <c r="AQ416" s="224"/>
      <c r="AR416" s="224"/>
      <c r="AS416" s="224"/>
      <c r="AT416" s="224"/>
      <c r="AU416" s="224"/>
      <c r="AV416" s="224"/>
      <c r="AW416" s="224"/>
      <c r="AX416" s="224"/>
      <c r="AY416" s="224"/>
      <c r="AZ416" s="224"/>
      <c r="BA416" s="224"/>
      <c r="BB416" s="224"/>
      <c r="BC416" s="224"/>
      <c r="BD416" s="224"/>
      <c r="BE416" s="224"/>
      <c r="BF416" s="224"/>
      <c r="BG416" s="224"/>
      <c r="BH416" s="224"/>
      <c r="BI416" s="224"/>
      <c r="BJ416" s="224"/>
      <c r="BK416" s="224"/>
      <c r="BL416" s="224"/>
      <c r="BM416" s="225">
        <v>40</v>
      </c>
    </row>
    <row r="417" spans="1:65">
      <c r="A417" s="29"/>
      <c r="B417" s="3" t="s">
        <v>86</v>
      </c>
      <c r="C417" s="28"/>
      <c r="D417" s="13">
        <v>5.1425947722658003E-3</v>
      </c>
      <c r="E417" s="14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3" t="s">
        <v>272</v>
      </c>
      <c r="C418" s="28"/>
      <c r="D418" s="13">
        <v>0</v>
      </c>
      <c r="E418" s="14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45" t="s">
        <v>273</v>
      </c>
      <c r="C419" s="46"/>
      <c r="D419" s="44" t="s">
        <v>274</v>
      </c>
      <c r="E419" s="14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0"/>
      <c r="C420" s="20"/>
      <c r="D420" s="20"/>
      <c r="BM420" s="55"/>
    </row>
    <row r="421" spans="1:65" ht="15">
      <c r="B421" s="8" t="s">
        <v>666</v>
      </c>
      <c r="BM421" s="27" t="s">
        <v>275</v>
      </c>
    </row>
    <row r="422" spans="1:65" ht="15">
      <c r="A422" s="24" t="s">
        <v>59</v>
      </c>
      <c r="B422" s="18" t="s">
        <v>110</v>
      </c>
      <c r="C422" s="15" t="s">
        <v>111</v>
      </c>
      <c r="D422" s="16" t="s">
        <v>337</v>
      </c>
      <c r="E422" s="14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1</v>
      </c>
    </row>
    <row r="423" spans="1:65">
      <c r="A423" s="29"/>
      <c r="B423" s="19" t="s">
        <v>235</v>
      </c>
      <c r="C423" s="9" t="s">
        <v>235</v>
      </c>
      <c r="D423" s="10" t="s">
        <v>112</v>
      </c>
      <c r="E423" s="14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 t="s">
        <v>3</v>
      </c>
    </row>
    <row r="424" spans="1:65">
      <c r="A424" s="29"/>
      <c r="B424" s="19"/>
      <c r="C424" s="9"/>
      <c r="D424" s="10" t="s">
        <v>351</v>
      </c>
      <c r="E424" s="14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3</v>
      </c>
    </row>
    <row r="425" spans="1:65">
      <c r="A425" s="29"/>
      <c r="B425" s="19"/>
      <c r="C425" s="9"/>
      <c r="D425" s="25"/>
      <c r="E425" s="14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8">
        <v>1</v>
      </c>
      <c r="C426" s="14">
        <v>1</v>
      </c>
      <c r="D426" s="207" t="s">
        <v>105</v>
      </c>
      <c r="E426" s="201"/>
      <c r="F426" s="202"/>
      <c r="G426" s="202"/>
      <c r="H426" s="202"/>
      <c r="I426" s="202"/>
      <c r="J426" s="202"/>
      <c r="K426" s="202"/>
      <c r="L426" s="202"/>
      <c r="M426" s="202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  <c r="X426" s="202"/>
      <c r="Y426" s="202"/>
      <c r="Z426" s="202"/>
      <c r="AA426" s="202"/>
      <c r="AB426" s="202"/>
      <c r="AC426" s="202"/>
      <c r="AD426" s="202"/>
      <c r="AE426" s="202"/>
      <c r="AF426" s="202"/>
      <c r="AG426" s="202"/>
      <c r="AH426" s="202"/>
      <c r="AI426" s="202"/>
      <c r="AJ426" s="202"/>
      <c r="AK426" s="202"/>
      <c r="AL426" s="202"/>
      <c r="AM426" s="202"/>
      <c r="AN426" s="202"/>
      <c r="AO426" s="202"/>
      <c r="AP426" s="202"/>
      <c r="AQ426" s="202"/>
      <c r="AR426" s="202"/>
      <c r="AS426" s="202"/>
      <c r="AT426" s="202"/>
      <c r="AU426" s="202"/>
      <c r="AV426" s="202"/>
      <c r="AW426" s="202"/>
      <c r="AX426" s="202"/>
      <c r="AY426" s="202"/>
      <c r="AZ426" s="202"/>
      <c r="BA426" s="202"/>
      <c r="BB426" s="202"/>
      <c r="BC426" s="202"/>
      <c r="BD426" s="202"/>
      <c r="BE426" s="202"/>
      <c r="BF426" s="202"/>
      <c r="BG426" s="202"/>
      <c r="BH426" s="202"/>
      <c r="BI426" s="202"/>
      <c r="BJ426" s="202"/>
      <c r="BK426" s="202"/>
      <c r="BL426" s="202"/>
      <c r="BM426" s="203">
        <v>1</v>
      </c>
    </row>
    <row r="427" spans="1:65">
      <c r="A427" s="29"/>
      <c r="B427" s="19">
        <v>1</v>
      </c>
      <c r="C427" s="9">
        <v>2</v>
      </c>
      <c r="D427" s="208" t="s">
        <v>105</v>
      </c>
      <c r="E427" s="201"/>
      <c r="F427" s="202"/>
      <c r="G427" s="202"/>
      <c r="H427" s="202"/>
      <c r="I427" s="202"/>
      <c r="J427" s="202"/>
      <c r="K427" s="202"/>
      <c r="L427" s="202"/>
      <c r="M427" s="202"/>
      <c r="N427" s="202"/>
      <c r="O427" s="202"/>
      <c r="P427" s="202"/>
      <c r="Q427" s="202"/>
      <c r="R427" s="202"/>
      <c r="S427" s="202"/>
      <c r="T427" s="202"/>
      <c r="U427" s="202"/>
      <c r="V427" s="202"/>
      <c r="W427" s="202"/>
      <c r="X427" s="202"/>
      <c r="Y427" s="202"/>
      <c r="Z427" s="202"/>
      <c r="AA427" s="202"/>
      <c r="AB427" s="202"/>
      <c r="AC427" s="202"/>
      <c r="AD427" s="202"/>
      <c r="AE427" s="202"/>
      <c r="AF427" s="202"/>
      <c r="AG427" s="202"/>
      <c r="AH427" s="202"/>
      <c r="AI427" s="202"/>
      <c r="AJ427" s="202"/>
      <c r="AK427" s="202"/>
      <c r="AL427" s="202"/>
      <c r="AM427" s="202"/>
      <c r="AN427" s="202"/>
      <c r="AO427" s="202"/>
      <c r="AP427" s="202"/>
      <c r="AQ427" s="202"/>
      <c r="AR427" s="202"/>
      <c r="AS427" s="202"/>
      <c r="AT427" s="202"/>
      <c r="AU427" s="202"/>
      <c r="AV427" s="202"/>
      <c r="AW427" s="202"/>
      <c r="AX427" s="202"/>
      <c r="AY427" s="202"/>
      <c r="AZ427" s="202"/>
      <c r="BA427" s="202"/>
      <c r="BB427" s="202"/>
      <c r="BC427" s="202"/>
      <c r="BD427" s="202"/>
      <c r="BE427" s="202"/>
      <c r="BF427" s="202"/>
      <c r="BG427" s="202"/>
      <c r="BH427" s="202"/>
      <c r="BI427" s="202"/>
      <c r="BJ427" s="202"/>
      <c r="BK427" s="202"/>
      <c r="BL427" s="202"/>
      <c r="BM427" s="203">
        <v>35</v>
      </c>
    </row>
    <row r="428" spans="1:65">
      <c r="A428" s="29"/>
      <c r="B428" s="20" t="s">
        <v>269</v>
      </c>
      <c r="C428" s="12"/>
      <c r="D428" s="206" t="s">
        <v>687</v>
      </c>
      <c r="E428" s="201"/>
      <c r="F428" s="202"/>
      <c r="G428" s="202"/>
      <c r="H428" s="202"/>
      <c r="I428" s="202"/>
      <c r="J428" s="202"/>
      <c r="K428" s="202"/>
      <c r="L428" s="202"/>
      <c r="M428" s="202"/>
      <c r="N428" s="202"/>
      <c r="O428" s="202"/>
      <c r="P428" s="202"/>
      <c r="Q428" s="202"/>
      <c r="R428" s="202"/>
      <c r="S428" s="202"/>
      <c r="T428" s="202"/>
      <c r="U428" s="202"/>
      <c r="V428" s="202"/>
      <c r="W428" s="202"/>
      <c r="X428" s="202"/>
      <c r="Y428" s="202"/>
      <c r="Z428" s="202"/>
      <c r="AA428" s="202"/>
      <c r="AB428" s="202"/>
      <c r="AC428" s="202"/>
      <c r="AD428" s="202"/>
      <c r="AE428" s="202"/>
      <c r="AF428" s="202"/>
      <c r="AG428" s="202"/>
      <c r="AH428" s="202"/>
      <c r="AI428" s="202"/>
      <c r="AJ428" s="202"/>
      <c r="AK428" s="202"/>
      <c r="AL428" s="202"/>
      <c r="AM428" s="202"/>
      <c r="AN428" s="202"/>
      <c r="AO428" s="202"/>
      <c r="AP428" s="202"/>
      <c r="AQ428" s="202"/>
      <c r="AR428" s="202"/>
      <c r="AS428" s="202"/>
      <c r="AT428" s="202"/>
      <c r="AU428" s="202"/>
      <c r="AV428" s="202"/>
      <c r="AW428" s="202"/>
      <c r="AX428" s="202"/>
      <c r="AY428" s="202"/>
      <c r="AZ428" s="202"/>
      <c r="BA428" s="202"/>
      <c r="BB428" s="202"/>
      <c r="BC428" s="202"/>
      <c r="BD428" s="202"/>
      <c r="BE428" s="202"/>
      <c r="BF428" s="202"/>
      <c r="BG428" s="202"/>
      <c r="BH428" s="202"/>
      <c r="BI428" s="202"/>
      <c r="BJ428" s="202"/>
      <c r="BK428" s="202"/>
      <c r="BL428" s="202"/>
      <c r="BM428" s="203">
        <v>16</v>
      </c>
    </row>
    <row r="429" spans="1:65">
      <c r="A429" s="29"/>
      <c r="B429" s="3" t="s">
        <v>270</v>
      </c>
      <c r="C429" s="28"/>
      <c r="D429" s="23" t="s">
        <v>687</v>
      </c>
      <c r="E429" s="201"/>
      <c r="F429" s="202"/>
      <c r="G429" s="202"/>
      <c r="H429" s="202"/>
      <c r="I429" s="202"/>
      <c r="J429" s="202"/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2"/>
      <c r="V429" s="202"/>
      <c r="W429" s="202"/>
      <c r="X429" s="202"/>
      <c r="Y429" s="202"/>
      <c r="Z429" s="202"/>
      <c r="AA429" s="202"/>
      <c r="AB429" s="202"/>
      <c r="AC429" s="202"/>
      <c r="AD429" s="202"/>
      <c r="AE429" s="202"/>
      <c r="AF429" s="202"/>
      <c r="AG429" s="202"/>
      <c r="AH429" s="202"/>
      <c r="AI429" s="202"/>
      <c r="AJ429" s="202"/>
      <c r="AK429" s="202"/>
      <c r="AL429" s="202"/>
      <c r="AM429" s="202"/>
      <c r="AN429" s="202"/>
      <c r="AO429" s="202"/>
      <c r="AP429" s="202"/>
      <c r="AQ429" s="202"/>
      <c r="AR429" s="202"/>
      <c r="AS429" s="202"/>
      <c r="AT429" s="202"/>
      <c r="AU429" s="202"/>
      <c r="AV429" s="202"/>
      <c r="AW429" s="202"/>
      <c r="AX429" s="202"/>
      <c r="AY429" s="202"/>
      <c r="AZ429" s="202"/>
      <c r="BA429" s="202"/>
      <c r="BB429" s="202"/>
      <c r="BC429" s="202"/>
      <c r="BD429" s="202"/>
      <c r="BE429" s="202"/>
      <c r="BF429" s="202"/>
      <c r="BG429" s="202"/>
      <c r="BH429" s="202"/>
      <c r="BI429" s="202"/>
      <c r="BJ429" s="202"/>
      <c r="BK429" s="202"/>
      <c r="BL429" s="202"/>
      <c r="BM429" s="203" t="s">
        <v>105</v>
      </c>
    </row>
    <row r="430" spans="1:65">
      <c r="A430" s="29"/>
      <c r="B430" s="3" t="s">
        <v>271</v>
      </c>
      <c r="C430" s="28"/>
      <c r="D430" s="23" t="s">
        <v>687</v>
      </c>
      <c r="E430" s="201"/>
      <c r="F430" s="202"/>
      <c r="G430" s="202"/>
      <c r="H430" s="202"/>
      <c r="I430" s="202"/>
      <c r="J430" s="202"/>
      <c r="K430" s="202"/>
      <c r="L430" s="202"/>
      <c r="M430" s="202"/>
      <c r="N430" s="202"/>
      <c r="O430" s="202"/>
      <c r="P430" s="202"/>
      <c r="Q430" s="202"/>
      <c r="R430" s="202"/>
      <c r="S430" s="202"/>
      <c r="T430" s="202"/>
      <c r="U430" s="202"/>
      <c r="V430" s="202"/>
      <c r="W430" s="202"/>
      <c r="X430" s="202"/>
      <c r="Y430" s="202"/>
      <c r="Z430" s="202"/>
      <c r="AA430" s="202"/>
      <c r="AB430" s="202"/>
      <c r="AC430" s="202"/>
      <c r="AD430" s="202"/>
      <c r="AE430" s="202"/>
      <c r="AF430" s="202"/>
      <c r="AG430" s="202"/>
      <c r="AH430" s="202"/>
      <c r="AI430" s="202"/>
      <c r="AJ430" s="202"/>
      <c r="AK430" s="202"/>
      <c r="AL430" s="202"/>
      <c r="AM430" s="202"/>
      <c r="AN430" s="202"/>
      <c r="AO430" s="202"/>
      <c r="AP430" s="202"/>
      <c r="AQ430" s="202"/>
      <c r="AR430" s="202"/>
      <c r="AS430" s="202"/>
      <c r="AT430" s="202"/>
      <c r="AU430" s="202"/>
      <c r="AV430" s="202"/>
      <c r="AW430" s="202"/>
      <c r="AX430" s="202"/>
      <c r="AY430" s="202"/>
      <c r="AZ430" s="202"/>
      <c r="BA430" s="202"/>
      <c r="BB430" s="202"/>
      <c r="BC430" s="202"/>
      <c r="BD430" s="202"/>
      <c r="BE430" s="202"/>
      <c r="BF430" s="202"/>
      <c r="BG430" s="202"/>
      <c r="BH430" s="202"/>
      <c r="BI430" s="202"/>
      <c r="BJ430" s="202"/>
      <c r="BK430" s="202"/>
      <c r="BL430" s="202"/>
      <c r="BM430" s="203">
        <v>41</v>
      </c>
    </row>
    <row r="431" spans="1:65">
      <c r="A431" s="29"/>
      <c r="B431" s="3" t="s">
        <v>86</v>
      </c>
      <c r="C431" s="28"/>
      <c r="D431" s="13" t="s">
        <v>687</v>
      </c>
      <c r="E431" s="14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272</v>
      </c>
      <c r="C432" s="28"/>
      <c r="D432" s="13" t="s">
        <v>687</v>
      </c>
      <c r="E432" s="14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45" t="s">
        <v>273</v>
      </c>
      <c r="C433" s="46"/>
      <c r="D433" s="44" t="s">
        <v>274</v>
      </c>
      <c r="E433" s="14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0"/>
      <c r="C434" s="20"/>
      <c r="D434" s="20"/>
      <c r="BM434" s="55"/>
    </row>
    <row r="435" spans="1:65" ht="15">
      <c r="B435" s="8" t="s">
        <v>667</v>
      </c>
      <c r="BM435" s="27" t="s">
        <v>275</v>
      </c>
    </row>
    <row r="436" spans="1:65" ht="15">
      <c r="A436" s="24" t="s">
        <v>6</v>
      </c>
      <c r="B436" s="18" t="s">
        <v>110</v>
      </c>
      <c r="C436" s="15" t="s">
        <v>111</v>
      </c>
      <c r="D436" s="16" t="s">
        <v>337</v>
      </c>
      <c r="E436" s="14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7">
        <v>1</v>
      </c>
    </row>
    <row r="437" spans="1:65">
      <c r="A437" s="29"/>
      <c r="B437" s="19" t="s">
        <v>235</v>
      </c>
      <c r="C437" s="9" t="s">
        <v>235</v>
      </c>
      <c r="D437" s="10" t="s">
        <v>112</v>
      </c>
      <c r="E437" s="14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7" t="s">
        <v>3</v>
      </c>
    </row>
    <row r="438" spans="1:65">
      <c r="A438" s="29"/>
      <c r="B438" s="19"/>
      <c r="C438" s="9"/>
      <c r="D438" s="10" t="s">
        <v>351</v>
      </c>
      <c r="E438" s="14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2</v>
      </c>
    </row>
    <row r="439" spans="1:65">
      <c r="A439" s="29"/>
      <c r="B439" s="19"/>
      <c r="C439" s="9"/>
      <c r="D439" s="25"/>
      <c r="E439" s="14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2</v>
      </c>
    </row>
    <row r="440" spans="1:65">
      <c r="A440" s="29"/>
      <c r="B440" s="18">
        <v>1</v>
      </c>
      <c r="C440" s="14">
        <v>1</v>
      </c>
      <c r="D440" s="21">
        <v>1.6</v>
      </c>
      <c r="E440" s="14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7">
        <v>1</v>
      </c>
    </row>
    <row r="441" spans="1:65">
      <c r="A441" s="29"/>
      <c r="B441" s="19">
        <v>1</v>
      </c>
      <c r="C441" s="9">
        <v>2</v>
      </c>
      <c r="D441" s="11">
        <v>1.7</v>
      </c>
      <c r="E441" s="14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36</v>
      </c>
    </row>
    <row r="442" spans="1:65">
      <c r="A442" s="29"/>
      <c r="B442" s="20" t="s">
        <v>269</v>
      </c>
      <c r="C442" s="12"/>
      <c r="D442" s="22">
        <v>1.65</v>
      </c>
      <c r="E442" s="14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>
        <v>16</v>
      </c>
    </row>
    <row r="443" spans="1:65">
      <c r="A443" s="29"/>
      <c r="B443" s="3" t="s">
        <v>270</v>
      </c>
      <c r="C443" s="28"/>
      <c r="D443" s="11">
        <v>1.65</v>
      </c>
      <c r="E443" s="14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1.65</v>
      </c>
    </row>
    <row r="444" spans="1:65">
      <c r="A444" s="29"/>
      <c r="B444" s="3" t="s">
        <v>271</v>
      </c>
      <c r="C444" s="28"/>
      <c r="D444" s="23">
        <v>7.0710678118654655E-2</v>
      </c>
      <c r="E444" s="14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42</v>
      </c>
    </row>
    <row r="445" spans="1:65">
      <c r="A445" s="29"/>
      <c r="B445" s="3" t="s">
        <v>86</v>
      </c>
      <c r="C445" s="28"/>
      <c r="D445" s="13">
        <v>4.2854956435548278E-2</v>
      </c>
      <c r="E445" s="14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29"/>
      <c r="B446" s="3" t="s">
        <v>272</v>
      </c>
      <c r="C446" s="28"/>
      <c r="D446" s="13">
        <v>0</v>
      </c>
      <c r="E446" s="14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29"/>
      <c r="B447" s="45" t="s">
        <v>273</v>
      </c>
      <c r="C447" s="46"/>
      <c r="D447" s="44" t="s">
        <v>274</v>
      </c>
      <c r="E447" s="14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0"/>
      <c r="C448" s="20"/>
      <c r="D448" s="20"/>
      <c r="BM448" s="55"/>
    </row>
    <row r="449" spans="1:65" ht="15">
      <c r="B449" s="8" t="s">
        <v>668</v>
      </c>
      <c r="BM449" s="27" t="s">
        <v>275</v>
      </c>
    </row>
    <row r="450" spans="1:65" ht="15">
      <c r="A450" s="24" t="s">
        <v>9</v>
      </c>
      <c r="B450" s="18" t="s">
        <v>110</v>
      </c>
      <c r="C450" s="15" t="s">
        <v>111</v>
      </c>
      <c r="D450" s="16" t="s">
        <v>337</v>
      </c>
      <c r="E450" s="14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7">
        <v>1</v>
      </c>
    </row>
    <row r="451" spans="1:65">
      <c r="A451" s="29"/>
      <c r="B451" s="19" t="s">
        <v>235</v>
      </c>
      <c r="C451" s="9" t="s">
        <v>235</v>
      </c>
      <c r="D451" s="10" t="s">
        <v>112</v>
      </c>
      <c r="E451" s="14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7" t="s">
        <v>3</v>
      </c>
    </row>
    <row r="452" spans="1:65">
      <c r="A452" s="29"/>
      <c r="B452" s="19"/>
      <c r="C452" s="9"/>
      <c r="D452" s="10" t="s">
        <v>351</v>
      </c>
      <c r="E452" s="14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7">
        <v>2</v>
      </c>
    </row>
    <row r="453" spans="1:65">
      <c r="A453" s="29"/>
      <c r="B453" s="19"/>
      <c r="C453" s="9"/>
      <c r="D453" s="25"/>
      <c r="E453" s="14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7">
        <v>2</v>
      </c>
    </row>
    <row r="454" spans="1:65">
      <c r="A454" s="29"/>
      <c r="B454" s="18">
        <v>1</v>
      </c>
      <c r="C454" s="14">
        <v>1</v>
      </c>
      <c r="D454" s="21">
        <v>4.8</v>
      </c>
      <c r="E454" s="14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7">
        <v>1</v>
      </c>
    </row>
    <row r="455" spans="1:65">
      <c r="A455" s="29"/>
      <c r="B455" s="19">
        <v>1</v>
      </c>
      <c r="C455" s="9">
        <v>2</v>
      </c>
      <c r="D455" s="11">
        <v>5.3</v>
      </c>
      <c r="E455" s="14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7">
        <v>37</v>
      </c>
    </row>
    <row r="456" spans="1:65">
      <c r="A456" s="29"/>
      <c r="B456" s="20" t="s">
        <v>269</v>
      </c>
      <c r="C456" s="12"/>
      <c r="D456" s="22">
        <v>5.05</v>
      </c>
      <c r="E456" s="14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7">
        <v>16</v>
      </c>
    </row>
    <row r="457" spans="1:65">
      <c r="A457" s="29"/>
      <c r="B457" s="3" t="s">
        <v>270</v>
      </c>
      <c r="C457" s="28"/>
      <c r="D457" s="11">
        <v>5.05</v>
      </c>
      <c r="E457" s="14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7">
        <v>5.05</v>
      </c>
    </row>
    <row r="458" spans="1:65">
      <c r="A458" s="29"/>
      <c r="B458" s="3" t="s">
        <v>271</v>
      </c>
      <c r="C458" s="28"/>
      <c r="D458" s="23">
        <v>0.35355339059327379</v>
      </c>
      <c r="E458" s="14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>
        <v>43</v>
      </c>
    </row>
    <row r="459" spans="1:65">
      <c r="A459" s="29"/>
      <c r="B459" s="3" t="s">
        <v>86</v>
      </c>
      <c r="C459" s="28"/>
      <c r="D459" s="13">
        <v>7.0010572394707676E-2</v>
      </c>
      <c r="E459" s="14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29"/>
      <c r="B460" s="3" t="s">
        <v>272</v>
      </c>
      <c r="C460" s="28"/>
      <c r="D460" s="13">
        <v>0</v>
      </c>
      <c r="E460" s="14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29"/>
      <c r="B461" s="45" t="s">
        <v>273</v>
      </c>
      <c r="C461" s="46"/>
      <c r="D461" s="44" t="s">
        <v>274</v>
      </c>
      <c r="E461" s="14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0"/>
      <c r="C462" s="20"/>
      <c r="D462" s="20"/>
      <c r="BM462" s="55"/>
    </row>
    <row r="463" spans="1:65" ht="15">
      <c r="B463" s="8" t="s">
        <v>669</v>
      </c>
      <c r="BM463" s="27" t="s">
        <v>275</v>
      </c>
    </row>
    <row r="464" spans="1:65" ht="15">
      <c r="A464" s="24" t="s">
        <v>61</v>
      </c>
      <c r="B464" s="18" t="s">
        <v>110</v>
      </c>
      <c r="C464" s="15" t="s">
        <v>111</v>
      </c>
      <c r="D464" s="16" t="s">
        <v>337</v>
      </c>
      <c r="E464" s="14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1</v>
      </c>
    </row>
    <row r="465" spans="1:65">
      <c r="A465" s="29"/>
      <c r="B465" s="19" t="s">
        <v>235</v>
      </c>
      <c r="C465" s="9" t="s">
        <v>235</v>
      </c>
      <c r="D465" s="10" t="s">
        <v>112</v>
      </c>
      <c r="E465" s="14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 t="s">
        <v>3</v>
      </c>
    </row>
    <row r="466" spans="1:65">
      <c r="A466" s="29"/>
      <c r="B466" s="19"/>
      <c r="C466" s="9"/>
      <c r="D466" s="10" t="s">
        <v>351</v>
      </c>
      <c r="E466" s="14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2</v>
      </c>
    </row>
    <row r="467" spans="1:65">
      <c r="A467" s="29"/>
      <c r="B467" s="19"/>
      <c r="C467" s="9"/>
      <c r="D467" s="25"/>
      <c r="E467" s="14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7">
        <v>2</v>
      </c>
    </row>
    <row r="468" spans="1:65">
      <c r="A468" s="29"/>
      <c r="B468" s="18">
        <v>1</v>
      </c>
      <c r="C468" s="14">
        <v>1</v>
      </c>
      <c r="D468" s="144" t="s">
        <v>103</v>
      </c>
      <c r="E468" s="14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7">
        <v>1</v>
      </c>
    </row>
    <row r="469" spans="1:65">
      <c r="A469" s="29"/>
      <c r="B469" s="19">
        <v>1</v>
      </c>
      <c r="C469" s="9">
        <v>2</v>
      </c>
      <c r="D469" s="145" t="s">
        <v>103</v>
      </c>
      <c r="E469" s="14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7">
        <v>38</v>
      </c>
    </row>
    <row r="470" spans="1:65">
      <c r="A470" s="29"/>
      <c r="B470" s="20" t="s">
        <v>269</v>
      </c>
      <c r="C470" s="12"/>
      <c r="D470" s="22" t="s">
        <v>687</v>
      </c>
      <c r="E470" s="14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7">
        <v>16</v>
      </c>
    </row>
    <row r="471" spans="1:65">
      <c r="A471" s="29"/>
      <c r="B471" s="3" t="s">
        <v>270</v>
      </c>
      <c r="C471" s="28"/>
      <c r="D471" s="11" t="s">
        <v>687</v>
      </c>
      <c r="E471" s="14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7" t="s">
        <v>103</v>
      </c>
    </row>
    <row r="472" spans="1:65">
      <c r="A472" s="29"/>
      <c r="B472" s="3" t="s">
        <v>271</v>
      </c>
      <c r="C472" s="28"/>
      <c r="D472" s="23" t="s">
        <v>687</v>
      </c>
      <c r="E472" s="14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7">
        <v>44</v>
      </c>
    </row>
    <row r="473" spans="1:65">
      <c r="A473" s="29"/>
      <c r="B473" s="3" t="s">
        <v>86</v>
      </c>
      <c r="C473" s="28"/>
      <c r="D473" s="13" t="s">
        <v>687</v>
      </c>
      <c r="E473" s="14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29"/>
      <c r="B474" s="3" t="s">
        <v>272</v>
      </c>
      <c r="C474" s="28"/>
      <c r="D474" s="13" t="s">
        <v>687</v>
      </c>
      <c r="E474" s="14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29"/>
      <c r="B475" s="45" t="s">
        <v>273</v>
      </c>
      <c r="C475" s="46"/>
      <c r="D475" s="44" t="s">
        <v>274</v>
      </c>
      <c r="E475" s="14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0"/>
      <c r="C476" s="20"/>
      <c r="D476" s="20"/>
      <c r="BM476" s="55"/>
    </row>
    <row r="477" spans="1:65" ht="15">
      <c r="B477" s="8" t="s">
        <v>670</v>
      </c>
      <c r="BM477" s="27" t="s">
        <v>275</v>
      </c>
    </row>
    <row r="478" spans="1:65" ht="15">
      <c r="A478" s="24" t="s">
        <v>12</v>
      </c>
      <c r="B478" s="18" t="s">
        <v>110</v>
      </c>
      <c r="C478" s="15" t="s">
        <v>111</v>
      </c>
      <c r="D478" s="16" t="s">
        <v>337</v>
      </c>
      <c r="E478" s="14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 t="s">
        <v>235</v>
      </c>
      <c r="C479" s="9" t="s">
        <v>235</v>
      </c>
      <c r="D479" s="10" t="s">
        <v>112</v>
      </c>
      <c r="E479" s="14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 t="s">
        <v>3</v>
      </c>
    </row>
    <row r="480" spans="1:65">
      <c r="A480" s="29"/>
      <c r="B480" s="19"/>
      <c r="C480" s="9"/>
      <c r="D480" s="10" t="s">
        <v>351</v>
      </c>
      <c r="E480" s="14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2</v>
      </c>
    </row>
    <row r="481" spans="1:65">
      <c r="A481" s="29"/>
      <c r="B481" s="19"/>
      <c r="C481" s="9"/>
      <c r="D481" s="25"/>
      <c r="E481" s="14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2</v>
      </c>
    </row>
    <row r="482" spans="1:65">
      <c r="A482" s="29"/>
      <c r="B482" s="18">
        <v>1</v>
      </c>
      <c r="C482" s="14">
        <v>1</v>
      </c>
      <c r="D482" s="21">
        <v>8.33</v>
      </c>
      <c r="E482" s="14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1</v>
      </c>
    </row>
    <row r="483" spans="1:65">
      <c r="A483" s="29"/>
      <c r="B483" s="19">
        <v>1</v>
      </c>
      <c r="C483" s="9">
        <v>2</v>
      </c>
      <c r="D483" s="11">
        <v>7.9200000000000008</v>
      </c>
      <c r="E483" s="14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7</v>
      </c>
    </row>
    <row r="484" spans="1:65">
      <c r="A484" s="29"/>
      <c r="B484" s="20" t="s">
        <v>269</v>
      </c>
      <c r="C484" s="12"/>
      <c r="D484" s="22">
        <v>8.125</v>
      </c>
      <c r="E484" s="14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16</v>
      </c>
    </row>
    <row r="485" spans="1:65">
      <c r="A485" s="29"/>
      <c r="B485" s="3" t="s">
        <v>270</v>
      </c>
      <c r="C485" s="28"/>
      <c r="D485" s="11">
        <v>8.125</v>
      </c>
      <c r="E485" s="14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8.125</v>
      </c>
    </row>
    <row r="486" spans="1:65">
      <c r="A486" s="29"/>
      <c r="B486" s="3" t="s">
        <v>271</v>
      </c>
      <c r="C486" s="28"/>
      <c r="D486" s="23">
        <v>0.28991378028648396</v>
      </c>
      <c r="E486" s="14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28</v>
      </c>
    </row>
    <row r="487" spans="1:65">
      <c r="A487" s="29"/>
      <c r="B487" s="3" t="s">
        <v>86</v>
      </c>
      <c r="C487" s="28"/>
      <c r="D487" s="13">
        <v>3.5681696035259565E-2</v>
      </c>
      <c r="E487" s="14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29"/>
      <c r="B488" s="3" t="s">
        <v>272</v>
      </c>
      <c r="C488" s="28"/>
      <c r="D488" s="13">
        <v>0</v>
      </c>
      <c r="E488" s="14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45" t="s">
        <v>273</v>
      </c>
      <c r="C489" s="46"/>
      <c r="D489" s="44" t="s">
        <v>274</v>
      </c>
      <c r="E489" s="14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0"/>
      <c r="C490" s="20"/>
      <c r="D490" s="20"/>
      <c r="BM490" s="55"/>
    </row>
    <row r="491" spans="1:65" ht="15">
      <c r="B491" s="8" t="s">
        <v>671</v>
      </c>
      <c r="BM491" s="27" t="s">
        <v>275</v>
      </c>
    </row>
    <row r="492" spans="1:65" ht="15">
      <c r="A492" s="24" t="s">
        <v>15</v>
      </c>
      <c r="B492" s="18" t="s">
        <v>110</v>
      </c>
      <c r="C492" s="15" t="s">
        <v>111</v>
      </c>
      <c r="D492" s="16" t="s">
        <v>337</v>
      </c>
      <c r="E492" s="14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7">
        <v>1</v>
      </c>
    </row>
    <row r="493" spans="1:65">
      <c r="A493" s="29"/>
      <c r="B493" s="19" t="s">
        <v>235</v>
      </c>
      <c r="C493" s="9" t="s">
        <v>235</v>
      </c>
      <c r="D493" s="10" t="s">
        <v>112</v>
      </c>
      <c r="E493" s="14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 t="s">
        <v>3</v>
      </c>
    </row>
    <row r="494" spans="1:65">
      <c r="A494" s="29"/>
      <c r="B494" s="19"/>
      <c r="C494" s="9"/>
      <c r="D494" s="10" t="s">
        <v>351</v>
      </c>
      <c r="E494" s="14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2</v>
      </c>
    </row>
    <row r="495" spans="1:65">
      <c r="A495" s="29"/>
      <c r="B495" s="19"/>
      <c r="C495" s="9"/>
      <c r="D495" s="25"/>
      <c r="E495" s="14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2</v>
      </c>
    </row>
    <row r="496" spans="1:65">
      <c r="A496" s="29"/>
      <c r="B496" s="18">
        <v>1</v>
      </c>
      <c r="C496" s="14">
        <v>1</v>
      </c>
      <c r="D496" s="21">
        <v>5.8</v>
      </c>
      <c r="E496" s="14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>
        <v>1</v>
      </c>
      <c r="C497" s="9">
        <v>2</v>
      </c>
      <c r="D497" s="11">
        <v>6</v>
      </c>
      <c r="E497" s="14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12</v>
      </c>
    </row>
    <row r="498" spans="1:65">
      <c r="A498" s="29"/>
      <c r="B498" s="20" t="s">
        <v>269</v>
      </c>
      <c r="C498" s="12"/>
      <c r="D498" s="22">
        <v>5.9</v>
      </c>
      <c r="E498" s="14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16</v>
      </c>
    </row>
    <row r="499" spans="1:65">
      <c r="A499" s="29"/>
      <c r="B499" s="3" t="s">
        <v>270</v>
      </c>
      <c r="C499" s="28"/>
      <c r="D499" s="11">
        <v>5.9</v>
      </c>
      <c r="E499" s="14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5.9</v>
      </c>
    </row>
    <row r="500" spans="1:65">
      <c r="A500" s="29"/>
      <c r="B500" s="3" t="s">
        <v>271</v>
      </c>
      <c r="C500" s="28"/>
      <c r="D500" s="23">
        <v>0.14142135623730964</v>
      </c>
      <c r="E500" s="14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29</v>
      </c>
    </row>
    <row r="501" spans="1:65">
      <c r="A501" s="29"/>
      <c r="B501" s="3" t="s">
        <v>86</v>
      </c>
      <c r="C501" s="28"/>
      <c r="D501" s="13">
        <v>2.3969721396154175E-2</v>
      </c>
      <c r="E501" s="14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29"/>
      <c r="B502" s="3" t="s">
        <v>272</v>
      </c>
      <c r="C502" s="28"/>
      <c r="D502" s="13">
        <v>0</v>
      </c>
      <c r="E502" s="14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29"/>
      <c r="B503" s="45" t="s">
        <v>273</v>
      </c>
      <c r="C503" s="46"/>
      <c r="D503" s="44" t="s">
        <v>274</v>
      </c>
      <c r="E503" s="14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0"/>
      <c r="C504" s="20"/>
      <c r="D504" s="20"/>
      <c r="BM504" s="55"/>
    </row>
    <row r="505" spans="1:65" ht="15">
      <c r="B505" s="8" t="s">
        <v>672</v>
      </c>
      <c r="BM505" s="27" t="s">
        <v>275</v>
      </c>
    </row>
    <row r="506" spans="1:65" ht="15">
      <c r="A506" s="24" t="s">
        <v>18</v>
      </c>
      <c r="B506" s="18" t="s">
        <v>110</v>
      </c>
      <c r="C506" s="15" t="s">
        <v>111</v>
      </c>
      <c r="D506" s="16" t="s">
        <v>337</v>
      </c>
      <c r="E506" s="14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7">
        <v>1</v>
      </c>
    </row>
    <row r="507" spans="1:65">
      <c r="A507" s="29"/>
      <c r="B507" s="19" t="s">
        <v>235</v>
      </c>
      <c r="C507" s="9" t="s">
        <v>235</v>
      </c>
      <c r="D507" s="10" t="s">
        <v>112</v>
      </c>
      <c r="E507" s="14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7" t="s">
        <v>3</v>
      </c>
    </row>
    <row r="508" spans="1:65">
      <c r="A508" s="29"/>
      <c r="B508" s="19"/>
      <c r="C508" s="9"/>
      <c r="D508" s="10" t="s">
        <v>351</v>
      </c>
      <c r="E508" s="14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7">
        <v>0</v>
      </c>
    </row>
    <row r="509" spans="1:65">
      <c r="A509" s="29"/>
      <c r="B509" s="19"/>
      <c r="C509" s="9"/>
      <c r="D509" s="25"/>
      <c r="E509" s="14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7">
        <v>0</v>
      </c>
    </row>
    <row r="510" spans="1:65">
      <c r="A510" s="29"/>
      <c r="B510" s="18">
        <v>1</v>
      </c>
      <c r="C510" s="14">
        <v>1</v>
      </c>
      <c r="D510" s="221">
        <v>186</v>
      </c>
      <c r="E510" s="223"/>
      <c r="F510" s="224"/>
      <c r="G510" s="224"/>
      <c r="H510" s="224"/>
      <c r="I510" s="224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  <c r="X510" s="224"/>
      <c r="Y510" s="224"/>
      <c r="Z510" s="224"/>
      <c r="AA510" s="224"/>
      <c r="AB510" s="224"/>
      <c r="AC510" s="224"/>
      <c r="AD510" s="224"/>
      <c r="AE510" s="224"/>
      <c r="AF510" s="224"/>
      <c r="AG510" s="224"/>
      <c r="AH510" s="224"/>
      <c r="AI510" s="224"/>
      <c r="AJ510" s="224"/>
      <c r="AK510" s="224"/>
      <c r="AL510" s="224"/>
      <c r="AM510" s="224"/>
      <c r="AN510" s="224"/>
      <c r="AO510" s="224"/>
      <c r="AP510" s="224"/>
      <c r="AQ510" s="224"/>
      <c r="AR510" s="224"/>
      <c r="AS510" s="224"/>
      <c r="AT510" s="224"/>
      <c r="AU510" s="224"/>
      <c r="AV510" s="224"/>
      <c r="AW510" s="224"/>
      <c r="AX510" s="224"/>
      <c r="AY510" s="224"/>
      <c r="AZ510" s="224"/>
      <c r="BA510" s="224"/>
      <c r="BB510" s="224"/>
      <c r="BC510" s="224"/>
      <c r="BD510" s="224"/>
      <c r="BE510" s="224"/>
      <c r="BF510" s="224"/>
      <c r="BG510" s="224"/>
      <c r="BH510" s="224"/>
      <c r="BI510" s="224"/>
      <c r="BJ510" s="224"/>
      <c r="BK510" s="224"/>
      <c r="BL510" s="224"/>
      <c r="BM510" s="225">
        <v>1</v>
      </c>
    </row>
    <row r="511" spans="1:65">
      <c r="A511" s="29"/>
      <c r="B511" s="19">
        <v>1</v>
      </c>
      <c r="C511" s="9">
        <v>2</v>
      </c>
      <c r="D511" s="226">
        <v>187</v>
      </c>
      <c r="E511" s="223"/>
      <c r="F511" s="224"/>
      <c r="G511" s="224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  <c r="X511" s="224"/>
      <c r="Y511" s="224"/>
      <c r="Z511" s="224"/>
      <c r="AA511" s="224"/>
      <c r="AB511" s="224"/>
      <c r="AC511" s="224"/>
      <c r="AD511" s="224"/>
      <c r="AE511" s="224"/>
      <c r="AF511" s="224"/>
      <c r="AG511" s="224"/>
      <c r="AH511" s="224"/>
      <c r="AI511" s="224"/>
      <c r="AJ511" s="224"/>
      <c r="AK511" s="224"/>
      <c r="AL511" s="224"/>
      <c r="AM511" s="224"/>
      <c r="AN511" s="224"/>
      <c r="AO511" s="224"/>
      <c r="AP511" s="224"/>
      <c r="AQ511" s="224"/>
      <c r="AR511" s="224"/>
      <c r="AS511" s="224"/>
      <c r="AT511" s="224"/>
      <c r="AU511" s="224"/>
      <c r="AV511" s="224"/>
      <c r="AW511" s="224"/>
      <c r="AX511" s="224"/>
      <c r="AY511" s="224"/>
      <c r="AZ511" s="224"/>
      <c r="BA511" s="224"/>
      <c r="BB511" s="224"/>
      <c r="BC511" s="224"/>
      <c r="BD511" s="224"/>
      <c r="BE511" s="224"/>
      <c r="BF511" s="224"/>
      <c r="BG511" s="224"/>
      <c r="BH511" s="224"/>
      <c r="BI511" s="224"/>
      <c r="BJ511" s="224"/>
      <c r="BK511" s="224"/>
      <c r="BL511" s="224"/>
      <c r="BM511" s="225">
        <v>24</v>
      </c>
    </row>
    <row r="512" spans="1:65">
      <c r="A512" s="29"/>
      <c r="B512" s="20" t="s">
        <v>269</v>
      </c>
      <c r="C512" s="12"/>
      <c r="D512" s="230">
        <v>186.5</v>
      </c>
      <c r="E512" s="223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  <c r="AA512" s="224"/>
      <c r="AB512" s="224"/>
      <c r="AC512" s="224"/>
      <c r="AD512" s="224"/>
      <c r="AE512" s="224"/>
      <c r="AF512" s="224"/>
      <c r="AG512" s="224"/>
      <c r="AH512" s="224"/>
      <c r="AI512" s="224"/>
      <c r="AJ512" s="224"/>
      <c r="AK512" s="224"/>
      <c r="AL512" s="224"/>
      <c r="AM512" s="224"/>
      <c r="AN512" s="224"/>
      <c r="AO512" s="224"/>
      <c r="AP512" s="224"/>
      <c r="AQ512" s="224"/>
      <c r="AR512" s="224"/>
      <c r="AS512" s="224"/>
      <c r="AT512" s="224"/>
      <c r="AU512" s="224"/>
      <c r="AV512" s="224"/>
      <c r="AW512" s="224"/>
      <c r="AX512" s="224"/>
      <c r="AY512" s="224"/>
      <c r="AZ512" s="224"/>
      <c r="BA512" s="224"/>
      <c r="BB512" s="224"/>
      <c r="BC512" s="224"/>
      <c r="BD512" s="224"/>
      <c r="BE512" s="224"/>
      <c r="BF512" s="224"/>
      <c r="BG512" s="224"/>
      <c r="BH512" s="224"/>
      <c r="BI512" s="224"/>
      <c r="BJ512" s="224"/>
      <c r="BK512" s="224"/>
      <c r="BL512" s="224"/>
      <c r="BM512" s="225">
        <v>16</v>
      </c>
    </row>
    <row r="513" spans="1:65">
      <c r="A513" s="29"/>
      <c r="B513" s="3" t="s">
        <v>270</v>
      </c>
      <c r="C513" s="28"/>
      <c r="D513" s="226">
        <v>186.5</v>
      </c>
      <c r="E513" s="223"/>
      <c r="F513" s="224"/>
      <c r="G513" s="224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Y513" s="224"/>
      <c r="Z513" s="224"/>
      <c r="AA513" s="224"/>
      <c r="AB513" s="224"/>
      <c r="AC513" s="224"/>
      <c r="AD513" s="224"/>
      <c r="AE513" s="224"/>
      <c r="AF513" s="224"/>
      <c r="AG513" s="224"/>
      <c r="AH513" s="224"/>
      <c r="AI513" s="224"/>
      <c r="AJ513" s="224"/>
      <c r="AK513" s="224"/>
      <c r="AL513" s="224"/>
      <c r="AM513" s="224"/>
      <c r="AN513" s="224"/>
      <c r="AO513" s="224"/>
      <c r="AP513" s="224"/>
      <c r="AQ513" s="224"/>
      <c r="AR513" s="224"/>
      <c r="AS513" s="224"/>
      <c r="AT513" s="224"/>
      <c r="AU513" s="224"/>
      <c r="AV513" s="224"/>
      <c r="AW513" s="224"/>
      <c r="AX513" s="224"/>
      <c r="AY513" s="224"/>
      <c r="AZ513" s="224"/>
      <c r="BA513" s="224"/>
      <c r="BB513" s="224"/>
      <c r="BC513" s="224"/>
      <c r="BD513" s="224"/>
      <c r="BE513" s="224"/>
      <c r="BF513" s="224"/>
      <c r="BG513" s="224"/>
      <c r="BH513" s="224"/>
      <c r="BI513" s="224"/>
      <c r="BJ513" s="224"/>
      <c r="BK513" s="224"/>
      <c r="BL513" s="224"/>
      <c r="BM513" s="225">
        <v>186.5</v>
      </c>
    </row>
    <row r="514" spans="1:65">
      <c r="A514" s="29"/>
      <c r="B514" s="3" t="s">
        <v>271</v>
      </c>
      <c r="C514" s="28"/>
      <c r="D514" s="226">
        <v>0.70710678118654757</v>
      </c>
      <c r="E514" s="223"/>
      <c r="F514" s="224"/>
      <c r="G514" s="224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  <c r="X514" s="224"/>
      <c r="Y514" s="224"/>
      <c r="Z514" s="224"/>
      <c r="AA514" s="224"/>
      <c r="AB514" s="224"/>
      <c r="AC514" s="224"/>
      <c r="AD514" s="224"/>
      <c r="AE514" s="224"/>
      <c r="AF514" s="224"/>
      <c r="AG514" s="224"/>
      <c r="AH514" s="224"/>
      <c r="AI514" s="224"/>
      <c r="AJ514" s="224"/>
      <c r="AK514" s="224"/>
      <c r="AL514" s="224"/>
      <c r="AM514" s="224"/>
      <c r="AN514" s="224"/>
      <c r="AO514" s="224"/>
      <c r="AP514" s="224"/>
      <c r="AQ514" s="224"/>
      <c r="AR514" s="224"/>
      <c r="AS514" s="224"/>
      <c r="AT514" s="224"/>
      <c r="AU514" s="224"/>
      <c r="AV514" s="224"/>
      <c r="AW514" s="224"/>
      <c r="AX514" s="224"/>
      <c r="AY514" s="224"/>
      <c r="AZ514" s="224"/>
      <c r="BA514" s="224"/>
      <c r="BB514" s="224"/>
      <c r="BC514" s="224"/>
      <c r="BD514" s="224"/>
      <c r="BE514" s="224"/>
      <c r="BF514" s="224"/>
      <c r="BG514" s="224"/>
      <c r="BH514" s="224"/>
      <c r="BI514" s="224"/>
      <c r="BJ514" s="224"/>
      <c r="BK514" s="224"/>
      <c r="BL514" s="224"/>
      <c r="BM514" s="225">
        <v>30</v>
      </c>
    </row>
    <row r="515" spans="1:65">
      <c r="A515" s="29"/>
      <c r="B515" s="3" t="s">
        <v>86</v>
      </c>
      <c r="C515" s="28"/>
      <c r="D515" s="13">
        <v>3.7914572717777351E-3</v>
      </c>
      <c r="E515" s="14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29"/>
      <c r="B516" s="3" t="s">
        <v>272</v>
      </c>
      <c r="C516" s="28"/>
      <c r="D516" s="13">
        <v>0</v>
      </c>
      <c r="E516" s="14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29"/>
      <c r="B517" s="45" t="s">
        <v>273</v>
      </c>
      <c r="C517" s="46"/>
      <c r="D517" s="44" t="s">
        <v>274</v>
      </c>
      <c r="E517" s="14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0"/>
      <c r="C518" s="20"/>
      <c r="D518" s="20"/>
      <c r="BM518" s="55"/>
    </row>
    <row r="519" spans="1:65" ht="15">
      <c r="B519" s="8" t="s">
        <v>673</v>
      </c>
      <c r="BM519" s="27" t="s">
        <v>275</v>
      </c>
    </row>
    <row r="520" spans="1:65" ht="15">
      <c r="A520" s="24" t="s">
        <v>21</v>
      </c>
      <c r="B520" s="18" t="s">
        <v>110</v>
      </c>
      <c r="C520" s="15" t="s">
        <v>111</v>
      </c>
      <c r="D520" s="16" t="s">
        <v>337</v>
      </c>
      <c r="E520" s="14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1</v>
      </c>
    </row>
    <row r="521" spans="1:65">
      <c r="A521" s="29"/>
      <c r="B521" s="19" t="s">
        <v>235</v>
      </c>
      <c r="C521" s="9" t="s">
        <v>235</v>
      </c>
      <c r="D521" s="10" t="s">
        <v>112</v>
      </c>
      <c r="E521" s="14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 t="s">
        <v>3</v>
      </c>
    </row>
    <row r="522" spans="1:65">
      <c r="A522" s="29"/>
      <c r="B522" s="19"/>
      <c r="C522" s="9"/>
      <c r="D522" s="10" t="s">
        <v>351</v>
      </c>
      <c r="E522" s="14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2</v>
      </c>
    </row>
    <row r="523" spans="1:65">
      <c r="A523" s="29"/>
      <c r="B523" s="19"/>
      <c r="C523" s="9"/>
      <c r="D523" s="25"/>
      <c r="E523" s="14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2</v>
      </c>
    </row>
    <row r="524" spans="1:65">
      <c r="A524" s="29"/>
      <c r="B524" s="18">
        <v>1</v>
      </c>
      <c r="C524" s="14">
        <v>1</v>
      </c>
      <c r="D524" s="21">
        <v>1.54</v>
      </c>
      <c r="E524" s="14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1</v>
      </c>
    </row>
    <row r="525" spans="1:65">
      <c r="A525" s="29"/>
      <c r="B525" s="19">
        <v>1</v>
      </c>
      <c r="C525" s="9">
        <v>2</v>
      </c>
      <c r="D525" s="11">
        <v>1.6</v>
      </c>
      <c r="E525" s="14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25</v>
      </c>
    </row>
    <row r="526" spans="1:65">
      <c r="A526" s="29"/>
      <c r="B526" s="20" t="s">
        <v>269</v>
      </c>
      <c r="C526" s="12"/>
      <c r="D526" s="22">
        <v>1.57</v>
      </c>
      <c r="E526" s="14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16</v>
      </c>
    </row>
    <row r="527" spans="1:65">
      <c r="A527" s="29"/>
      <c r="B527" s="3" t="s">
        <v>270</v>
      </c>
      <c r="C527" s="28"/>
      <c r="D527" s="11">
        <v>1.57</v>
      </c>
      <c r="E527" s="14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7">
        <v>1.57</v>
      </c>
    </row>
    <row r="528" spans="1:65">
      <c r="A528" s="29"/>
      <c r="B528" s="3" t="s">
        <v>271</v>
      </c>
      <c r="C528" s="28"/>
      <c r="D528" s="23">
        <v>4.2426406871192889E-2</v>
      </c>
      <c r="E528" s="14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7">
        <v>31</v>
      </c>
    </row>
    <row r="529" spans="1:65">
      <c r="A529" s="29"/>
      <c r="B529" s="3" t="s">
        <v>86</v>
      </c>
      <c r="C529" s="28"/>
      <c r="D529" s="13">
        <v>2.7023189089931773E-2</v>
      </c>
      <c r="E529" s="14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272</v>
      </c>
      <c r="C530" s="28"/>
      <c r="D530" s="13">
        <v>0</v>
      </c>
      <c r="E530" s="14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45" t="s">
        <v>273</v>
      </c>
      <c r="C531" s="46"/>
      <c r="D531" s="44" t="s">
        <v>274</v>
      </c>
      <c r="E531" s="14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0"/>
      <c r="C532" s="20"/>
      <c r="D532" s="20"/>
      <c r="BM532" s="55"/>
    </row>
    <row r="533" spans="1:65" ht="15">
      <c r="B533" s="8" t="s">
        <v>674</v>
      </c>
      <c r="BM533" s="27" t="s">
        <v>275</v>
      </c>
    </row>
    <row r="534" spans="1:65" ht="15">
      <c r="A534" s="24" t="s">
        <v>24</v>
      </c>
      <c r="B534" s="18" t="s">
        <v>110</v>
      </c>
      <c r="C534" s="15" t="s">
        <v>111</v>
      </c>
      <c r="D534" s="16" t="s">
        <v>337</v>
      </c>
      <c r="E534" s="14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1</v>
      </c>
    </row>
    <row r="535" spans="1:65">
      <c r="A535" s="29"/>
      <c r="B535" s="19" t="s">
        <v>235</v>
      </c>
      <c r="C535" s="9" t="s">
        <v>235</v>
      </c>
      <c r="D535" s="10" t="s">
        <v>112</v>
      </c>
      <c r="E535" s="14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 t="s">
        <v>3</v>
      </c>
    </row>
    <row r="536" spans="1:65">
      <c r="A536" s="29"/>
      <c r="B536" s="19"/>
      <c r="C536" s="9"/>
      <c r="D536" s="10" t="s">
        <v>351</v>
      </c>
      <c r="E536" s="14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2</v>
      </c>
    </row>
    <row r="537" spans="1:65">
      <c r="A537" s="29"/>
      <c r="B537" s="19"/>
      <c r="C537" s="9"/>
      <c r="D537" s="25"/>
      <c r="E537" s="14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2</v>
      </c>
    </row>
    <row r="538" spans="1:65">
      <c r="A538" s="29"/>
      <c r="B538" s="18">
        <v>1</v>
      </c>
      <c r="C538" s="14">
        <v>1</v>
      </c>
      <c r="D538" s="21">
        <v>0.82</v>
      </c>
      <c r="E538" s="14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1</v>
      </c>
    </row>
    <row r="539" spans="1:65">
      <c r="A539" s="29"/>
      <c r="B539" s="19">
        <v>1</v>
      </c>
      <c r="C539" s="9">
        <v>2</v>
      </c>
      <c r="D539" s="11">
        <v>0.85</v>
      </c>
      <c r="E539" s="14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26</v>
      </c>
    </row>
    <row r="540" spans="1:65">
      <c r="A540" s="29"/>
      <c r="B540" s="20" t="s">
        <v>269</v>
      </c>
      <c r="C540" s="12"/>
      <c r="D540" s="22">
        <v>0.83499999999999996</v>
      </c>
      <c r="E540" s="14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16</v>
      </c>
    </row>
    <row r="541" spans="1:65">
      <c r="A541" s="29"/>
      <c r="B541" s="3" t="s">
        <v>270</v>
      </c>
      <c r="C541" s="28"/>
      <c r="D541" s="11">
        <v>0.83499999999999996</v>
      </c>
      <c r="E541" s="14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0.83499999999999996</v>
      </c>
    </row>
    <row r="542" spans="1:65">
      <c r="A542" s="29"/>
      <c r="B542" s="3" t="s">
        <v>271</v>
      </c>
      <c r="C542" s="28"/>
      <c r="D542" s="23">
        <v>2.1213203435596444E-2</v>
      </c>
      <c r="E542" s="14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>
        <v>32</v>
      </c>
    </row>
    <row r="543" spans="1:65">
      <c r="A543" s="29"/>
      <c r="B543" s="3" t="s">
        <v>86</v>
      </c>
      <c r="C543" s="28"/>
      <c r="D543" s="13">
        <v>2.5405034054606521E-2</v>
      </c>
      <c r="E543" s="14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29"/>
      <c r="B544" s="3" t="s">
        <v>272</v>
      </c>
      <c r="C544" s="28"/>
      <c r="D544" s="13">
        <v>0</v>
      </c>
      <c r="E544" s="14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45" t="s">
        <v>273</v>
      </c>
      <c r="C545" s="46"/>
      <c r="D545" s="44" t="s">
        <v>274</v>
      </c>
      <c r="E545" s="14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0"/>
      <c r="C546" s="20"/>
      <c r="D546" s="20"/>
      <c r="BM546" s="55"/>
    </row>
    <row r="547" spans="1:65" ht="15">
      <c r="B547" s="8" t="s">
        <v>675</v>
      </c>
      <c r="BM547" s="27" t="s">
        <v>275</v>
      </c>
    </row>
    <row r="548" spans="1:65" ht="15">
      <c r="A548" s="24" t="s">
        <v>27</v>
      </c>
      <c r="B548" s="18" t="s">
        <v>110</v>
      </c>
      <c r="C548" s="15" t="s">
        <v>111</v>
      </c>
      <c r="D548" s="16" t="s">
        <v>337</v>
      </c>
      <c r="E548" s="14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1</v>
      </c>
    </row>
    <row r="549" spans="1:65">
      <c r="A549" s="29"/>
      <c r="B549" s="19" t="s">
        <v>235</v>
      </c>
      <c r="C549" s="9" t="s">
        <v>235</v>
      </c>
      <c r="D549" s="10" t="s">
        <v>112</v>
      </c>
      <c r="E549" s="14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 t="s">
        <v>3</v>
      </c>
    </row>
    <row r="550" spans="1:65">
      <c r="A550" s="29"/>
      <c r="B550" s="19"/>
      <c r="C550" s="9"/>
      <c r="D550" s="10" t="s">
        <v>351</v>
      </c>
      <c r="E550" s="14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2</v>
      </c>
    </row>
    <row r="551" spans="1:65">
      <c r="A551" s="29"/>
      <c r="B551" s="19"/>
      <c r="C551" s="9"/>
      <c r="D551" s="25"/>
      <c r="E551" s="14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2</v>
      </c>
    </row>
    <row r="552" spans="1:65">
      <c r="A552" s="29"/>
      <c r="B552" s="18">
        <v>1</v>
      </c>
      <c r="C552" s="14">
        <v>1</v>
      </c>
      <c r="D552" s="21" t="s">
        <v>96</v>
      </c>
      <c r="E552" s="14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1</v>
      </c>
    </row>
    <row r="553" spans="1:65">
      <c r="A553" s="29"/>
      <c r="B553" s="19">
        <v>1</v>
      </c>
      <c r="C553" s="9">
        <v>2</v>
      </c>
      <c r="D553" s="11">
        <v>0.2</v>
      </c>
      <c r="E553" s="14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27</v>
      </c>
    </row>
    <row r="554" spans="1:65">
      <c r="A554" s="29"/>
      <c r="B554" s="20" t="s">
        <v>269</v>
      </c>
      <c r="C554" s="12"/>
      <c r="D554" s="22">
        <v>0.2</v>
      </c>
      <c r="E554" s="14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16</v>
      </c>
    </row>
    <row r="555" spans="1:65">
      <c r="A555" s="29"/>
      <c r="B555" s="3" t="s">
        <v>270</v>
      </c>
      <c r="C555" s="28"/>
      <c r="D555" s="11">
        <v>0.2</v>
      </c>
      <c r="E555" s="14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>
        <v>0.15</v>
      </c>
    </row>
    <row r="556" spans="1:65">
      <c r="A556" s="29"/>
      <c r="B556" s="3" t="s">
        <v>271</v>
      </c>
      <c r="C556" s="28"/>
      <c r="D556" s="23" t="s">
        <v>687</v>
      </c>
      <c r="E556" s="14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33</v>
      </c>
    </row>
    <row r="557" spans="1:65">
      <c r="A557" s="29"/>
      <c r="B557" s="3" t="s">
        <v>86</v>
      </c>
      <c r="C557" s="28"/>
      <c r="D557" s="13" t="s">
        <v>687</v>
      </c>
      <c r="E557" s="14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29"/>
      <c r="B558" s="3" t="s">
        <v>272</v>
      </c>
      <c r="C558" s="28"/>
      <c r="D558" s="13">
        <v>0.33333333333333348</v>
      </c>
      <c r="E558" s="14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29"/>
      <c r="B559" s="45" t="s">
        <v>273</v>
      </c>
      <c r="C559" s="46"/>
      <c r="D559" s="44" t="s">
        <v>274</v>
      </c>
      <c r="E559" s="14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0"/>
      <c r="C560" s="20"/>
      <c r="D560" s="20"/>
      <c r="BM560" s="55"/>
    </row>
    <row r="561" spans="1:65" ht="15">
      <c r="B561" s="8" t="s">
        <v>676</v>
      </c>
      <c r="BM561" s="27" t="s">
        <v>275</v>
      </c>
    </row>
    <row r="562" spans="1:65" ht="15">
      <c r="A562" s="24" t="s">
        <v>30</v>
      </c>
      <c r="B562" s="18" t="s">
        <v>110</v>
      </c>
      <c r="C562" s="15" t="s">
        <v>111</v>
      </c>
      <c r="D562" s="16" t="s">
        <v>337</v>
      </c>
      <c r="E562" s="14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7">
        <v>1</v>
      </c>
    </row>
    <row r="563" spans="1:65">
      <c r="A563" s="29"/>
      <c r="B563" s="19" t="s">
        <v>235</v>
      </c>
      <c r="C563" s="9" t="s">
        <v>235</v>
      </c>
      <c r="D563" s="10" t="s">
        <v>112</v>
      </c>
      <c r="E563" s="14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7" t="s">
        <v>3</v>
      </c>
    </row>
    <row r="564" spans="1:65">
      <c r="A564" s="29"/>
      <c r="B564" s="19"/>
      <c r="C564" s="9"/>
      <c r="D564" s="10" t="s">
        <v>351</v>
      </c>
      <c r="E564" s="14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7">
        <v>1</v>
      </c>
    </row>
    <row r="565" spans="1:65">
      <c r="A565" s="29"/>
      <c r="B565" s="19"/>
      <c r="C565" s="9"/>
      <c r="D565" s="25"/>
      <c r="E565" s="14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>
        <v>1</v>
      </c>
    </row>
    <row r="566" spans="1:65">
      <c r="A566" s="29"/>
      <c r="B566" s="18">
        <v>1</v>
      </c>
      <c r="C566" s="14">
        <v>1</v>
      </c>
      <c r="D566" s="210">
        <v>14.8</v>
      </c>
      <c r="E566" s="213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  <c r="AK566" s="214"/>
      <c r="AL566" s="214"/>
      <c r="AM566" s="214"/>
      <c r="AN566" s="214"/>
      <c r="AO566" s="214"/>
      <c r="AP566" s="214"/>
      <c r="AQ566" s="214"/>
      <c r="AR566" s="214"/>
      <c r="AS566" s="214"/>
      <c r="AT566" s="214"/>
      <c r="AU566" s="214"/>
      <c r="AV566" s="214"/>
      <c r="AW566" s="214"/>
      <c r="AX566" s="214"/>
      <c r="AY566" s="214"/>
      <c r="AZ566" s="214"/>
      <c r="BA566" s="214"/>
      <c r="BB566" s="214"/>
      <c r="BC566" s="214"/>
      <c r="BD566" s="214"/>
      <c r="BE566" s="214"/>
      <c r="BF566" s="214"/>
      <c r="BG566" s="214"/>
      <c r="BH566" s="214"/>
      <c r="BI566" s="214"/>
      <c r="BJ566" s="214"/>
      <c r="BK566" s="214"/>
      <c r="BL566" s="214"/>
      <c r="BM566" s="215">
        <v>1</v>
      </c>
    </row>
    <row r="567" spans="1:65">
      <c r="A567" s="29"/>
      <c r="B567" s="19">
        <v>1</v>
      </c>
      <c r="C567" s="9">
        <v>2</v>
      </c>
      <c r="D567" s="216">
        <v>14.8</v>
      </c>
      <c r="E567" s="213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  <c r="AK567" s="214"/>
      <c r="AL567" s="214"/>
      <c r="AM567" s="214"/>
      <c r="AN567" s="214"/>
      <c r="AO567" s="214"/>
      <c r="AP567" s="214"/>
      <c r="AQ567" s="214"/>
      <c r="AR567" s="214"/>
      <c r="AS567" s="214"/>
      <c r="AT567" s="214"/>
      <c r="AU567" s="214"/>
      <c r="AV567" s="214"/>
      <c r="AW567" s="214"/>
      <c r="AX567" s="214"/>
      <c r="AY567" s="214"/>
      <c r="AZ567" s="214"/>
      <c r="BA567" s="214"/>
      <c r="BB567" s="214"/>
      <c r="BC567" s="214"/>
      <c r="BD567" s="214"/>
      <c r="BE567" s="214"/>
      <c r="BF567" s="214"/>
      <c r="BG567" s="214"/>
      <c r="BH567" s="214"/>
      <c r="BI567" s="214"/>
      <c r="BJ567" s="214"/>
      <c r="BK567" s="214"/>
      <c r="BL567" s="214"/>
      <c r="BM567" s="215">
        <v>28</v>
      </c>
    </row>
    <row r="568" spans="1:65">
      <c r="A568" s="29"/>
      <c r="B568" s="20" t="s">
        <v>269</v>
      </c>
      <c r="C568" s="12"/>
      <c r="D568" s="220">
        <v>14.8</v>
      </c>
      <c r="E568" s="213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  <c r="AK568" s="214"/>
      <c r="AL568" s="214"/>
      <c r="AM568" s="214"/>
      <c r="AN568" s="214"/>
      <c r="AO568" s="214"/>
      <c r="AP568" s="214"/>
      <c r="AQ568" s="214"/>
      <c r="AR568" s="214"/>
      <c r="AS568" s="214"/>
      <c r="AT568" s="214"/>
      <c r="AU568" s="214"/>
      <c r="AV568" s="214"/>
      <c r="AW568" s="214"/>
      <c r="AX568" s="214"/>
      <c r="AY568" s="214"/>
      <c r="AZ568" s="214"/>
      <c r="BA568" s="214"/>
      <c r="BB568" s="214"/>
      <c r="BC568" s="214"/>
      <c r="BD568" s="214"/>
      <c r="BE568" s="214"/>
      <c r="BF568" s="214"/>
      <c r="BG568" s="214"/>
      <c r="BH568" s="214"/>
      <c r="BI568" s="214"/>
      <c r="BJ568" s="214"/>
      <c r="BK568" s="214"/>
      <c r="BL568" s="214"/>
      <c r="BM568" s="215">
        <v>16</v>
      </c>
    </row>
    <row r="569" spans="1:65">
      <c r="A569" s="29"/>
      <c r="B569" s="3" t="s">
        <v>270</v>
      </c>
      <c r="C569" s="28"/>
      <c r="D569" s="216">
        <v>14.8</v>
      </c>
      <c r="E569" s="213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  <c r="AK569" s="214"/>
      <c r="AL569" s="214"/>
      <c r="AM569" s="214"/>
      <c r="AN569" s="214"/>
      <c r="AO569" s="214"/>
      <c r="AP569" s="214"/>
      <c r="AQ569" s="214"/>
      <c r="AR569" s="214"/>
      <c r="AS569" s="214"/>
      <c r="AT569" s="214"/>
      <c r="AU569" s="214"/>
      <c r="AV569" s="214"/>
      <c r="AW569" s="214"/>
      <c r="AX569" s="214"/>
      <c r="AY569" s="214"/>
      <c r="AZ569" s="214"/>
      <c r="BA569" s="214"/>
      <c r="BB569" s="214"/>
      <c r="BC569" s="214"/>
      <c r="BD569" s="214"/>
      <c r="BE569" s="214"/>
      <c r="BF569" s="214"/>
      <c r="BG569" s="214"/>
      <c r="BH569" s="214"/>
      <c r="BI569" s="214"/>
      <c r="BJ569" s="214"/>
      <c r="BK569" s="214"/>
      <c r="BL569" s="214"/>
      <c r="BM569" s="215">
        <v>14.8</v>
      </c>
    </row>
    <row r="570" spans="1:65">
      <c r="A570" s="29"/>
      <c r="B570" s="3" t="s">
        <v>271</v>
      </c>
      <c r="C570" s="28"/>
      <c r="D570" s="216">
        <v>0</v>
      </c>
      <c r="E570" s="213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  <c r="AK570" s="214"/>
      <c r="AL570" s="214"/>
      <c r="AM570" s="214"/>
      <c r="AN570" s="214"/>
      <c r="AO570" s="214"/>
      <c r="AP570" s="214"/>
      <c r="AQ570" s="214"/>
      <c r="AR570" s="214"/>
      <c r="AS570" s="214"/>
      <c r="AT570" s="214"/>
      <c r="AU570" s="214"/>
      <c r="AV570" s="214"/>
      <c r="AW570" s="214"/>
      <c r="AX570" s="214"/>
      <c r="AY570" s="214"/>
      <c r="AZ570" s="214"/>
      <c r="BA570" s="214"/>
      <c r="BB570" s="214"/>
      <c r="BC570" s="214"/>
      <c r="BD570" s="214"/>
      <c r="BE570" s="214"/>
      <c r="BF570" s="214"/>
      <c r="BG570" s="214"/>
      <c r="BH570" s="214"/>
      <c r="BI570" s="214"/>
      <c r="BJ570" s="214"/>
      <c r="BK570" s="214"/>
      <c r="BL570" s="214"/>
      <c r="BM570" s="215">
        <v>34</v>
      </c>
    </row>
    <row r="571" spans="1:65">
      <c r="A571" s="29"/>
      <c r="B571" s="3" t="s">
        <v>86</v>
      </c>
      <c r="C571" s="28"/>
      <c r="D571" s="13">
        <v>0</v>
      </c>
      <c r="E571" s="14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29"/>
      <c r="B572" s="3" t="s">
        <v>272</v>
      </c>
      <c r="C572" s="28"/>
      <c r="D572" s="13">
        <v>0</v>
      </c>
      <c r="E572" s="14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29"/>
      <c r="B573" s="45" t="s">
        <v>273</v>
      </c>
      <c r="C573" s="46"/>
      <c r="D573" s="44" t="s">
        <v>274</v>
      </c>
      <c r="E573" s="14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0"/>
      <c r="C574" s="20"/>
      <c r="D574" s="20"/>
      <c r="BM574" s="55"/>
    </row>
    <row r="575" spans="1:65" ht="15">
      <c r="B575" s="8" t="s">
        <v>677</v>
      </c>
      <c r="BM575" s="27" t="s">
        <v>275</v>
      </c>
    </row>
    <row r="576" spans="1:65" ht="15">
      <c r="A576" s="24" t="s">
        <v>62</v>
      </c>
      <c r="B576" s="18" t="s">
        <v>110</v>
      </c>
      <c r="C576" s="15" t="s">
        <v>111</v>
      </c>
      <c r="D576" s="16" t="s">
        <v>337</v>
      </c>
      <c r="E576" s="14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1</v>
      </c>
    </row>
    <row r="577" spans="1:65">
      <c r="A577" s="29"/>
      <c r="B577" s="19" t="s">
        <v>235</v>
      </c>
      <c r="C577" s="9" t="s">
        <v>235</v>
      </c>
      <c r="D577" s="10" t="s">
        <v>112</v>
      </c>
      <c r="E577" s="14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 t="s">
        <v>1</v>
      </c>
    </row>
    <row r="578" spans="1:65">
      <c r="A578" s="29"/>
      <c r="B578" s="19"/>
      <c r="C578" s="9"/>
      <c r="D578" s="10" t="s">
        <v>351</v>
      </c>
      <c r="E578" s="14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3</v>
      </c>
    </row>
    <row r="579" spans="1:65">
      <c r="A579" s="29"/>
      <c r="B579" s="19"/>
      <c r="C579" s="9"/>
      <c r="D579" s="25"/>
      <c r="E579" s="14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3</v>
      </c>
    </row>
    <row r="580" spans="1:65">
      <c r="A580" s="29"/>
      <c r="B580" s="18">
        <v>1</v>
      </c>
      <c r="C580" s="14">
        <v>1</v>
      </c>
      <c r="D580" s="200">
        <v>0.16600000000000001</v>
      </c>
      <c r="E580" s="201"/>
      <c r="F580" s="202"/>
      <c r="G580" s="202"/>
      <c r="H580" s="202"/>
      <c r="I580" s="202"/>
      <c r="J580" s="202"/>
      <c r="K580" s="202"/>
      <c r="L580" s="202"/>
      <c r="M580" s="202"/>
      <c r="N580" s="202"/>
      <c r="O580" s="202"/>
      <c r="P580" s="202"/>
      <c r="Q580" s="202"/>
      <c r="R580" s="202"/>
      <c r="S580" s="202"/>
      <c r="T580" s="202"/>
      <c r="U580" s="202"/>
      <c r="V580" s="202"/>
      <c r="W580" s="202"/>
      <c r="X580" s="202"/>
      <c r="Y580" s="202"/>
      <c r="Z580" s="202"/>
      <c r="AA580" s="202"/>
      <c r="AB580" s="202"/>
      <c r="AC580" s="202"/>
      <c r="AD580" s="202"/>
      <c r="AE580" s="202"/>
      <c r="AF580" s="202"/>
      <c r="AG580" s="202"/>
      <c r="AH580" s="202"/>
      <c r="AI580" s="202"/>
      <c r="AJ580" s="202"/>
      <c r="AK580" s="202"/>
      <c r="AL580" s="202"/>
      <c r="AM580" s="202"/>
      <c r="AN580" s="202"/>
      <c r="AO580" s="202"/>
      <c r="AP580" s="202"/>
      <c r="AQ580" s="202"/>
      <c r="AR580" s="202"/>
      <c r="AS580" s="202"/>
      <c r="AT580" s="202"/>
      <c r="AU580" s="202"/>
      <c r="AV580" s="202"/>
      <c r="AW580" s="202"/>
      <c r="AX580" s="202"/>
      <c r="AY580" s="202"/>
      <c r="AZ580" s="202"/>
      <c r="BA580" s="202"/>
      <c r="BB580" s="202"/>
      <c r="BC580" s="202"/>
      <c r="BD580" s="202"/>
      <c r="BE580" s="202"/>
      <c r="BF580" s="202"/>
      <c r="BG580" s="202"/>
      <c r="BH580" s="202"/>
      <c r="BI580" s="202"/>
      <c r="BJ580" s="202"/>
      <c r="BK580" s="202"/>
      <c r="BL580" s="202"/>
      <c r="BM580" s="203">
        <v>1</v>
      </c>
    </row>
    <row r="581" spans="1:65">
      <c r="A581" s="29"/>
      <c r="B581" s="19">
        <v>1</v>
      </c>
      <c r="C581" s="9">
        <v>2</v>
      </c>
      <c r="D581" s="23">
        <v>0.16800000000000001</v>
      </c>
      <c r="E581" s="201"/>
      <c r="F581" s="202"/>
      <c r="G581" s="202"/>
      <c r="H581" s="202"/>
      <c r="I581" s="202"/>
      <c r="J581" s="202"/>
      <c r="K581" s="202"/>
      <c r="L581" s="202"/>
      <c r="M581" s="202"/>
      <c r="N581" s="202"/>
      <c r="O581" s="202"/>
      <c r="P581" s="202"/>
      <c r="Q581" s="202"/>
      <c r="R581" s="202"/>
      <c r="S581" s="202"/>
      <c r="T581" s="202"/>
      <c r="U581" s="202"/>
      <c r="V581" s="202"/>
      <c r="W581" s="202"/>
      <c r="X581" s="202"/>
      <c r="Y581" s="202"/>
      <c r="Z581" s="202"/>
      <c r="AA581" s="202"/>
      <c r="AB581" s="202"/>
      <c r="AC581" s="202"/>
      <c r="AD581" s="202"/>
      <c r="AE581" s="202"/>
      <c r="AF581" s="202"/>
      <c r="AG581" s="202"/>
      <c r="AH581" s="202"/>
      <c r="AI581" s="202"/>
      <c r="AJ581" s="202"/>
      <c r="AK581" s="202"/>
      <c r="AL581" s="202"/>
      <c r="AM581" s="202"/>
      <c r="AN581" s="202"/>
      <c r="AO581" s="202"/>
      <c r="AP581" s="202"/>
      <c r="AQ581" s="202"/>
      <c r="AR581" s="202"/>
      <c r="AS581" s="202"/>
      <c r="AT581" s="202"/>
      <c r="AU581" s="202"/>
      <c r="AV581" s="202"/>
      <c r="AW581" s="202"/>
      <c r="AX581" s="202"/>
      <c r="AY581" s="202"/>
      <c r="AZ581" s="202"/>
      <c r="BA581" s="202"/>
      <c r="BB581" s="202"/>
      <c r="BC581" s="202"/>
      <c r="BD581" s="202"/>
      <c r="BE581" s="202"/>
      <c r="BF581" s="202"/>
      <c r="BG581" s="202"/>
      <c r="BH581" s="202"/>
      <c r="BI581" s="202"/>
      <c r="BJ581" s="202"/>
      <c r="BK581" s="202"/>
      <c r="BL581" s="202"/>
      <c r="BM581" s="203">
        <v>29</v>
      </c>
    </row>
    <row r="582" spans="1:65">
      <c r="A582" s="29"/>
      <c r="B582" s="20" t="s">
        <v>269</v>
      </c>
      <c r="C582" s="12"/>
      <c r="D582" s="206">
        <v>0.16700000000000001</v>
      </c>
      <c r="E582" s="201"/>
      <c r="F582" s="202"/>
      <c r="G582" s="202"/>
      <c r="H582" s="202"/>
      <c r="I582" s="202"/>
      <c r="J582" s="202"/>
      <c r="K582" s="202"/>
      <c r="L582" s="202"/>
      <c r="M582" s="202"/>
      <c r="N582" s="202"/>
      <c r="O582" s="202"/>
      <c r="P582" s="202"/>
      <c r="Q582" s="202"/>
      <c r="R582" s="202"/>
      <c r="S582" s="202"/>
      <c r="T582" s="202"/>
      <c r="U582" s="202"/>
      <c r="V582" s="202"/>
      <c r="W582" s="202"/>
      <c r="X582" s="202"/>
      <c r="Y582" s="202"/>
      <c r="Z582" s="202"/>
      <c r="AA582" s="202"/>
      <c r="AB582" s="202"/>
      <c r="AC582" s="202"/>
      <c r="AD582" s="202"/>
      <c r="AE582" s="202"/>
      <c r="AF582" s="202"/>
      <c r="AG582" s="202"/>
      <c r="AH582" s="202"/>
      <c r="AI582" s="202"/>
      <c r="AJ582" s="202"/>
      <c r="AK582" s="202"/>
      <c r="AL582" s="202"/>
      <c r="AM582" s="202"/>
      <c r="AN582" s="202"/>
      <c r="AO582" s="202"/>
      <c r="AP582" s="202"/>
      <c r="AQ582" s="202"/>
      <c r="AR582" s="202"/>
      <c r="AS582" s="202"/>
      <c r="AT582" s="202"/>
      <c r="AU582" s="202"/>
      <c r="AV582" s="202"/>
      <c r="AW582" s="202"/>
      <c r="AX582" s="202"/>
      <c r="AY582" s="202"/>
      <c r="AZ582" s="202"/>
      <c r="BA582" s="202"/>
      <c r="BB582" s="202"/>
      <c r="BC582" s="202"/>
      <c r="BD582" s="202"/>
      <c r="BE582" s="202"/>
      <c r="BF582" s="202"/>
      <c r="BG582" s="202"/>
      <c r="BH582" s="202"/>
      <c r="BI582" s="202"/>
      <c r="BJ582" s="202"/>
      <c r="BK582" s="202"/>
      <c r="BL582" s="202"/>
      <c r="BM582" s="203">
        <v>16</v>
      </c>
    </row>
    <row r="583" spans="1:65">
      <c r="A583" s="29"/>
      <c r="B583" s="3" t="s">
        <v>270</v>
      </c>
      <c r="C583" s="28"/>
      <c r="D583" s="23">
        <v>0.16700000000000001</v>
      </c>
      <c r="E583" s="201"/>
      <c r="F583" s="202"/>
      <c r="G583" s="202"/>
      <c r="H583" s="202"/>
      <c r="I583" s="202"/>
      <c r="J583" s="202"/>
      <c r="K583" s="202"/>
      <c r="L583" s="202"/>
      <c r="M583" s="202"/>
      <c r="N583" s="202"/>
      <c r="O583" s="202"/>
      <c r="P583" s="202"/>
      <c r="Q583" s="202"/>
      <c r="R583" s="202"/>
      <c r="S583" s="202"/>
      <c r="T583" s="202"/>
      <c r="U583" s="202"/>
      <c r="V583" s="202"/>
      <c r="W583" s="202"/>
      <c r="X583" s="202"/>
      <c r="Y583" s="202"/>
      <c r="Z583" s="202"/>
      <c r="AA583" s="202"/>
      <c r="AB583" s="202"/>
      <c r="AC583" s="202"/>
      <c r="AD583" s="202"/>
      <c r="AE583" s="202"/>
      <c r="AF583" s="202"/>
      <c r="AG583" s="202"/>
      <c r="AH583" s="202"/>
      <c r="AI583" s="202"/>
      <c r="AJ583" s="202"/>
      <c r="AK583" s="202"/>
      <c r="AL583" s="202"/>
      <c r="AM583" s="202"/>
      <c r="AN583" s="202"/>
      <c r="AO583" s="202"/>
      <c r="AP583" s="202"/>
      <c r="AQ583" s="202"/>
      <c r="AR583" s="202"/>
      <c r="AS583" s="202"/>
      <c r="AT583" s="202"/>
      <c r="AU583" s="202"/>
      <c r="AV583" s="202"/>
      <c r="AW583" s="202"/>
      <c r="AX583" s="202"/>
      <c r="AY583" s="202"/>
      <c r="AZ583" s="202"/>
      <c r="BA583" s="202"/>
      <c r="BB583" s="202"/>
      <c r="BC583" s="202"/>
      <c r="BD583" s="202"/>
      <c r="BE583" s="202"/>
      <c r="BF583" s="202"/>
      <c r="BG583" s="202"/>
      <c r="BH583" s="202"/>
      <c r="BI583" s="202"/>
      <c r="BJ583" s="202"/>
      <c r="BK583" s="202"/>
      <c r="BL583" s="202"/>
      <c r="BM583" s="203">
        <v>0.16700000000000001</v>
      </c>
    </row>
    <row r="584" spans="1:65">
      <c r="A584" s="29"/>
      <c r="B584" s="3" t="s">
        <v>271</v>
      </c>
      <c r="C584" s="28"/>
      <c r="D584" s="23">
        <v>1.4142135623730963E-3</v>
      </c>
      <c r="E584" s="201"/>
      <c r="F584" s="202"/>
      <c r="G584" s="202"/>
      <c r="H584" s="202"/>
      <c r="I584" s="202"/>
      <c r="J584" s="202"/>
      <c r="K584" s="202"/>
      <c r="L584" s="202"/>
      <c r="M584" s="202"/>
      <c r="N584" s="202"/>
      <c r="O584" s="202"/>
      <c r="P584" s="202"/>
      <c r="Q584" s="202"/>
      <c r="R584" s="202"/>
      <c r="S584" s="202"/>
      <c r="T584" s="202"/>
      <c r="U584" s="202"/>
      <c r="V584" s="202"/>
      <c r="W584" s="202"/>
      <c r="X584" s="202"/>
      <c r="Y584" s="202"/>
      <c r="Z584" s="202"/>
      <c r="AA584" s="202"/>
      <c r="AB584" s="202"/>
      <c r="AC584" s="202"/>
      <c r="AD584" s="202"/>
      <c r="AE584" s="202"/>
      <c r="AF584" s="202"/>
      <c r="AG584" s="202"/>
      <c r="AH584" s="202"/>
      <c r="AI584" s="202"/>
      <c r="AJ584" s="202"/>
      <c r="AK584" s="202"/>
      <c r="AL584" s="202"/>
      <c r="AM584" s="202"/>
      <c r="AN584" s="202"/>
      <c r="AO584" s="202"/>
      <c r="AP584" s="202"/>
      <c r="AQ584" s="202"/>
      <c r="AR584" s="202"/>
      <c r="AS584" s="202"/>
      <c r="AT584" s="202"/>
      <c r="AU584" s="202"/>
      <c r="AV584" s="202"/>
      <c r="AW584" s="202"/>
      <c r="AX584" s="202"/>
      <c r="AY584" s="202"/>
      <c r="AZ584" s="202"/>
      <c r="BA584" s="202"/>
      <c r="BB584" s="202"/>
      <c r="BC584" s="202"/>
      <c r="BD584" s="202"/>
      <c r="BE584" s="202"/>
      <c r="BF584" s="202"/>
      <c r="BG584" s="202"/>
      <c r="BH584" s="202"/>
      <c r="BI584" s="202"/>
      <c r="BJ584" s="202"/>
      <c r="BK584" s="202"/>
      <c r="BL584" s="202"/>
      <c r="BM584" s="203">
        <v>35</v>
      </c>
    </row>
    <row r="585" spans="1:65">
      <c r="A585" s="29"/>
      <c r="B585" s="3" t="s">
        <v>86</v>
      </c>
      <c r="C585" s="28"/>
      <c r="D585" s="13">
        <v>8.4683446848688396E-3</v>
      </c>
      <c r="E585" s="14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29"/>
      <c r="B586" s="3" t="s">
        <v>272</v>
      </c>
      <c r="C586" s="28"/>
      <c r="D586" s="13">
        <v>0</v>
      </c>
      <c r="E586" s="14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29"/>
      <c r="B587" s="45" t="s">
        <v>273</v>
      </c>
      <c r="C587" s="46"/>
      <c r="D587" s="44" t="s">
        <v>274</v>
      </c>
      <c r="E587" s="14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0"/>
      <c r="C588" s="20"/>
      <c r="D588" s="20"/>
      <c r="BM588" s="55"/>
    </row>
    <row r="589" spans="1:65" ht="15">
      <c r="B589" s="8" t="s">
        <v>678</v>
      </c>
      <c r="BM589" s="27" t="s">
        <v>275</v>
      </c>
    </row>
    <row r="590" spans="1:65" ht="15">
      <c r="A590" s="24" t="s">
        <v>63</v>
      </c>
      <c r="B590" s="18" t="s">
        <v>110</v>
      </c>
      <c r="C590" s="15" t="s">
        <v>111</v>
      </c>
      <c r="D590" s="16" t="s">
        <v>337</v>
      </c>
      <c r="E590" s="14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1</v>
      </c>
    </row>
    <row r="591" spans="1:65">
      <c r="A591" s="29"/>
      <c r="B591" s="19" t="s">
        <v>235</v>
      </c>
      <c r="C591" s="9" t="s">
        <v>235</v>
      </c>
      <c r="D591" s="10" t="s">
        <v>112</v>
      </c>
      <c r="E591" s="14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 t="s">
        <v>3</v>
      </c>
    </row>
    <row r="592" spans="1:65">
      <c r="A592" s="29"/>
      <c r="B592" s="19"/>
      <c r="C592" s="9"/>
      <c r="D592" s="10" t="s">
        <v>351</v>
      </c>
      <c r="E592" s="14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2</v>
      </c>
    </row>
    <row r="593" spans="1:65">
      <c r="A593" s="29"/>
      <c r="B593" s="19"/>
      <c r="C593" s="9"/>
      <c r="D593" s="25"/>
      <c r="E593" s="14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2</v>
      </c>
    </row>
    <row r="594" spans="1:65">
      <c r="A594" s="29"/>
      <c r="B594" s="18">
        <v>1</v>
      </c>
      <c r="C594" s="14">
        <v>1</v>
      </c>
      <c r="D594" s="144" t="s">
        <v>96</v>
      </c>
      <c r="E594" s="14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1</v>
      </c>
    </row>
    <row r="595" spans="1:65">
      <c r="A595" s="29"/>
      <c r="B595" s="19">
        <v>1</v>
      </c>
      <c r="C595" s="9">
        <v>2</v>
      </c>
      <c r="D595" s="145" t="s">
        <v>96</v>
      </c>
      <c r="E595" s="14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30</v>
      </c>
    </row>
    <row r="596" spans="1:65">
      <c r="A596" s="29"/>
      <c r="B596" s="20" t="s">
        <v>269</v>
      </c>
      <c r="C596" s="12"/>
      <c r="D596" s="22" t="s">
        <v>687</v>
      </c>
      <c r="E596" s="14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16</v>
      </c>
    </row>
    <row r="597" spans="1:65">
      <c r="A597" s="29"/>
      <c r="B597" s="3" t="s">
        <v>270</v>
      </c>
      <c r="C597" s="28"/>
      <c r="D597" s="11" t="s">
        <v>687</v>
      </c>
      <c r="E597" s="14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 t="s">
        <v>96</v>
      </c>
    </row>
    <row r="598" spans="1:65">
      <c r="A598" s="29"/>
      <c r="B598" s="3" t="s">
        <v>271</v>
      </c>
      <c r="C598" s="28"/>
      <c r="D598" s="23" t="s">
        <v>687</v>
      </c>
      <c r="E598" s="14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7">
        <v>36</v>
      </c>
    </row>
    <row r="599" spans="1:65">
      <c r="A599" s="29"/>
      <c r="B599" s="3" t="s">
        <v>86</v>
      </c>
      <c r="C599" s="28"/>
      <c r="D599" s="13" t="s">
        <v>687</v>
      </c>
      <c r="E599" s="14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3" t="s">
        <v>272</v>
      </c>
      <c r="C600" s="28"/>
      <c r="D600" s="13" t="s">
        <v>687</v>
      </c>
      <c r="E600" s="14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29"/>
      <c r="B601" s="45" t="s">
        <v>273</v>
      </c>
      <c r="C601" s="46"/>
      <c r="D601" s="44" t="s">
        <v>274</v>
      </c>
      <c r="E601" s="14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0"/>
      <c r="C602" s="20"/>
      <c r="D602" s="20"/>
      <c r="BM602" s="55"/>
    </row>
    <row r="603" spans="1:65" ht="15">
      <c r="B603" s="8" t="s">
        <v>679</v>
      </c>
      <c r="BM603" s="27" t="s">
        <v>275</v>
      </c>
    </row>
    <row r="604" spans="1:65" ht="15">
      <c r="A604" s="24" t="s">
        <v>64</v>
      </c>
      <c r="B604" s="18" t="s">
        <v>110</v>
      </c>
      <c r="C604" s="15" t="s">
        <v>111</v>
      </c>
      <c r="D604" s="16" t="s">
        <v>337</v>
      </c>
      <c r="E604" s="14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235</v>
      </c>
      <c r="C605" s="9" t="s">
        <v>235</v>
      </c>
      <c r="D605" s="10" t="s">
        <v>112</v>
      </c>
      <c r="E605" s="14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351</v>
      </c>
      <c r="E606" s="14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9"/>
      <c r="C607" s="9"/>
      <c r="D607" s="25"/>
      <c r="E607" s="14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">
        <v>0.15</v>
      </c>
      <c r="E608" s="14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>
        <v>1</v>
      </c>
      <c r="C609" s="9">
        <v>2</v>
      </c>
      <c r="D609" s="11">
        <v>0.14000000000000001</v>
      </c>
      <c r="E609" s="14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8</v>
      </c>
    </row>
    <row r="610" spans="1:65">
      <c r="A610" s="29"/>
      <c r="B610" s="20" t="s">
        <v>269</v>
      </c>
      <c r="C610" s="12"/>
      <c r="D610" s="22">
        <v>0.14500000000000002</v>
      </c>
      <c r="E610" s="14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16</v>
      </c>
    </row>
    <row r="611" spans="1:65">
      <c r="A611" s="29"/>
      <c r="B611" s="3" t="s">
        <v>270</v>
      </c>
      <c r="C611" s="28"/>
      <c r="D611" s="11">
        <v>0.14500000000000002</v>
      </c>
      <c r="E611" s="14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0.14499999999999999</v>
      </c>
    </row>
    <row r="612" spans="1:65">
      <c r="A612" s="29"/>
      <c r="B612" s="3" t="s">
        <v>271</v>
      </c>
      <c r="C612" s="28"/>
      <c r="D612" s="23">
        <v>7.0710678118654623E-3</v>
      </c>
      <c r="E612" s="14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37</v>
      </c>
    </row>
    <row r="613" spans="1:65">
      <c r="A613" s="29"/>
      <c r="B613" s="3" t="s">
        <v>86</v>
      </c>
      <c r="C613" s="28"/>
      <c r="D613" s="13">
        <v>4.8765984909416978E-2</v>
      </c>
      <c r="E613" s="14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272</v>
      </c>
      <c r="C614" s="28"/>
      <c r="D614" s="13">
        <v>2.2204460492503131E-16</v>
      </c>
      <c r="E614" s="14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45" t="s">
        <v>273</v>
      </c>
      <c r="C615" s="46"/>
      <c r="D615" s="44" t="s">
        <v>274</v>
      </c>
      <c r="E615" s="14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0"/>
      <c r="C616" s="20"/>
      <c r="D616" s="20"/>
      <c r="BM616" s="55"/>
    </row>
    <row r="617" spans="1:65" ht="15">
      <c r="B617" s="8" t="s">
        <v>680</v>
      </c>
      <c r="BM617" s="27" t="s">
        <v>275</v>
      </c>
    </row>
    <row r="618" spans="1:65" ht="15">
      <c r="A618" s="24" t="s">
        <v>32</v>
      </c>
      <c r="B618" s="18" t="s">
        <v>110</v>
      </c>
      <c r="C618" s="15" t="s">
        <v>111</v>
      </c>
      <c r="D618" s="16" t="s">
        <v>337</v>
      </c>
      <c r="E618" s="14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1</v>
      </c>
    </row>
    <row r="619" spans="1:65">
      <c r="A619" s="29"/>
      <c r="B619" s="19" t="s">
        <v>235</v>
      </c>
      <c r="C619" s="9" t="s">
        <v>235</v>
      </c>
      <c r="D619" s="10" t="s">
        <v>112</v>
      </c>
      <c r="E619" s="14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 t="s">
        <v>3</v>
      </c>
    </row>
    <row r="620" spans="1:65">
      <c r="A620" s="29"/>
      <c r="B620" s="19"/>
      <c r="C620" s="9"/>
      <c r="D620" s="10" t="s">
        <v>351</v>
      </c>
      <c r="E620" s="14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2</v>
      </c>
    </row>
    <row r="621" spans="1:65">
      <c r="A621" s="29"/>
      <c r="B621" s="19"/>
      <c r="C621" s="9"/>
      <c r="D621" s="25"/>
      <c r="E621" s="14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2</v>
      </c>
    </row>
    <row r="622" spans="1:65">
      <c r="A622" s="29"/>
      <c r="B622" s="18">
        <v>1</v>
      </c>
      <c r="C622" s="14">
        <v>1</v>
      </c>
      <c r="D622" s="21">
        <v>5.56</v>
      </c>
      <c r="E622" s="14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>
        <v>1</v>
      </c>
      <c r="C623" s="9">
        <v>2</v>
      </c>
      <c r="D623" s="11">
        <v>5.5</v>
      </c>
      <c r="E623" s="14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32</v>
      </c>
    </row>
    <row r="624" spans="1:65">
      <c r="A624" s="29"/>
      <c r="B624" s="20" t="s">
        <v>269</v>
      </c>
      <c r="C624" s="12"/>
      <c r="D624" s="22">
        <v>5.5299999999999994</v>
      </c>
      <c r="E624" s="14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16</v>
      </c>
    </row>
    <row r="625" spans="1:65">
      <c r="A625" s="29"/>
      <c r="B625" s="3" t="s">
        <v>270</v>
      </c>
      <c r="C625" s="28"/>
      <c r="D625" s="11">
        <v>5.5299999999999994</v>
      </c>
      <c r="E625" s="14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5.53</v>
      </c>
    </row>
    <row r="626" spans="1:65">
      <c r="A626" s="29"/>
      <c r="B626" s="3" t="s">
        <v>271</v>
      </c>
      <c r="C626" s="28"/>
      <c r="D626" s="23">
        <v>4.2426406871192576E-2</v>
      </c>
      <c r="E626" s="14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38</v>
      </c>
    </row>
    <row r="627" spans="1:65">
      <c r="A627" s="29"/>
      <c r="B627" s="3" t="s">
        <v>86</v>
      </c>
      <c r="C627" s="28"/>
      <c r="D627" s="13">
        <v>7.6720446421686406E-3</v>
      </c>
      <c r="E627" s="14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29"/>
      <c r="B628" s="3" t="s">
        <v>272</v>
      </c>
      <c r="C628" s="28"/>
      <c r="D628" s="13">
        <v>-1.1102230246251565E-16</v>
      </c>
      <c r="E628" s="14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29"/>
      <c r="B629" s="45" t="s">
        <v>273</v>
      </c>
      <c r="C629" s="46"/>
      <c r="D629" s="44" t="s">
        <v>274</v>
      </c>
      <c r="E629" s="14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0"/>
      <c r="C630" s="20"/>
      <c r="D630" s="20"/>
      <c r="BM630" s="55"/>
    </row>
    <row r="631" spans="1:65" ht="15">
      <c r="B631" s="8" t="s">
        <v>681</v>
      </c>
      <c r="BM631" s="27" t="s">
        <v>275</v>
      </c>
    </row>
    <row r="632" spans="1:65" ht="15">
      <c r="A632" s="24" t="s">
        <v>65</v>
      </c>
      <c r="B632" s="18" t="s">
        <v>110</v>
      </c>
      <c r="C632" s="15" t="s">
        <v>111</v>
      </c>
      <c r="D632" s="16" t="s">
        <v>337</v>
      </c>
      <c r="E632" s="14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1</v>
      </c>
    </row>
    <row r="633" spans="1:65">
      <c r="A633" s="29"/>
      <c r="B633" s="19" t="s">
        <v>235</v>
      </c>
      <c r="C633" s="9" t="s">
        <v>235</v>
      </c>
      <c r="D633" s="10" t="s">
        <v>112</v>
      </c>
      <c r="E633" s="14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 t="s">
        <v>3</v>
      </c>
    </row>
    <row r="634" spans="1:65">
      <c r="A634" s="29"/>
      <c r="B634" s="19"/>
      <c r="C634" s="9"/>
      <c r="D634" s="10" t="s">
        <v>351</v>
      </c>
      <c r="E634" s="14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1</v>
      </c>
    </row>
    <row r="635" spans="1:65">
      <c r="A635" s="29"/>
      <c r="B635" s="19"/>
      <c r="C635" s="9"/>
      <c r="D635" s="25"/>
      <c r="E635" s="14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1</v>
      </c>
    </row>
    <row r="636" spans="1:65">
      <c r="A636" s="29"/>
      <c r="B636" s="18">
        <v>1</v>
      </c>
      <c r="C636" s="14">
        <v>1</v>
      </c>
      <c r="D636" s="210">
        <v>10.1</v>
      </c>
      <c r="E636" s="213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  <c r="AK636" s="214"/>
      <c r="AL636" s="214"/>
      <c r="AM636" s="214"/>
      <c r="AN636" s="214"/>
      <c r="AO636" s="214"/>
      <c r="AP636" s="214"/>
      <c r="AQ636" s="214"/>
      <c r="AR636" s="214"/>
      <c r="AS636" s="214"/>
      <c r="AT636" s="214"/>
      <c r="AU636" s="214"/>
      <c r="AV636" s="214"/>
      <c r="AW636" s="214"/>
      <c r="AX636" s="214"/>
      <c r="AY636" s="214"/>
      <c r="AZ636" s="214"/>
      <c r="BA636" s="214"/>
      <c r="BB636" s="214"/>
      <c r="BC636" s="214"/>
      <c r="BD636" s="214"/>
      <c r="BE636" s="214"/>
      <c r="BF636" s="214"/>
      <c r="BG636" s="214"/>
      <c r="BH636" s="214"/>
      <c r="BI636" s="214"/>
      <c r="BJ636" s="214"/>
      <c r="BK636" s="214"/>
      <c r="BL636" s="214"/>
      <c r="BM636" s="215">
        <v>1</v>
      </c>
    </row>
    <row r="637" spans="1:65">
      <c r="A637" s="29"/>
      <c r="B637" s="19">
        <v>1</v>
      </c>
      <c r="C637" s="9">
        <v>2</v>
      </c>
      <c r="D637" s="216">
        <v>11.5</v>
      </c>
      <c r="E637" s="213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  <c r="AK637" s="214"/>
      <c r="AL637" s="214"/>
      <c r="AM637" s="214"/>
      <c r="AN637" s="214"/>
      <c r="AO637" s="214"/>
      <c r="AP637" s="214"/>
      <c r="AQ637" s="214"/>
      <c r="AR637" s="214"/>
      <c r="AS637" s="214"/>
      <c r="AT637" s="214"/>
      <c r="AU637" s="214"/>
      <c r="AV637" s="214"/>
      <c r="AW637" s="214"/>
      <c r="AX637" s="214"/>
      <c r="AY637" s="214"/>
      <c r="AZ637" s="214"/>
      <c r="BA637" s="214"/>
      <c r="BB637" s="214"/>
      <c r="BC637" s="214"/>
      <c r="BD637" s="214"/>
      <c r="BE637" s="214"/>
      <c r="BF637" s="214"/>
      <c r="BG637" s="214"/>
      <c r="BH637" s="214"/>
      <c r="BI637" s="214"/>
      <c r="BJ637" s="214"/>
      <c r="BK637" s="214"/>
      <c r="BL637" s="214"/>
      <c r="BM637" s="215">
        <v>33</v>
      </c>
    </row>
    <row r="638" spans="1:65">
      <c r="A638" s="29"/>
      <c r="B638" s="20" t="s">
        <v>269</v>
      </c>
      <c r="C638" s="12"/>
      <c r="D638" s="220">
        <v>10.8</v>
      </c>
      <c r="E638" s="213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  <c r="AK638" s="214"/>
      <c r="AL638" s="214"/>
      <c r="AM638" s="214"/>
      <c r="AN638" s="214"/>
      <c r="AO638" s="214"/>
      <c r="AP638" s="214"/>
      <c r="AQ638" s="214"/>
      <c r="AR638" s="214"/>
      <c r="AS638" s="214"/>
      <c r="AT638" s="214"/>
      <c r="AU638" s="214"/>
      <c r="AV638" s="214"/>
      <c r="AW638" s="214"/>
      <c r="AX638" s="214"/>
      <c r="AY638" s="214"/>
      <c r="AZ638" s="214"/>
      <c r="BA638" s="214"/>
      <c r="BB638" s="214"/>
      <c r="BC638" s="214"/>
      <c r="BD638" s="214"/>
      <c r="BE638" s="214"/>
      <c r="BF638" s="214"/>
      <c r="BG638" s="214"/>
      <c r="BH638" s="214"/>
      <c r="BI638" s="214"/>
      <c r="BJ638" s="214"/>
      <c r="BK638" s="214"/>
      <c r="BL638" s="214"/>
      <c r="BM638" s="215">
        <v>16</v>
      </c>
    </row>
    <row r="639" spans="1:65">
      <c r="A639" s="29"/>
      <c r="B639" s="3" t="s">
        <v>270</v>
      </c>
      <c r="C639" s="28"/>
      <c r="D639" s="216">
        <v>10.8</v>
      </c>
      <c r="E639" s="213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  <c r="AK639" s="214"/>
      <c r="AL639" s="214"/>
      <c r="AM639" s="214"/>
      <c r="AN639" s="214"/>
      <c r="AO639" s="214"/>
      <c r="AP639" s="214"/>
      <c r="AQ639" s="214"/>
      <c r="AR639" s="214"/>
      <c r="AS639" s="214"/>
      <c r="AT639" s="214"/>
      <c r="AU639" s="214"/>
      <c r="AV639" s="214"/>
      <c r="AW639" s="214"/>
      <c r="AX639" s="214"/>
      <c r="AY639" s="214"/>
      <c r="AZ639" s="214"/>
      <c r="BA639" s="214"/>
      <c r="BB639" s="214"/>
      <c r="BC639" s="214"/>
      <c r="BD639" s="214"/>
      <c r="BE639" s="214"/>
      <c r="BF639" s="214"/>
      <c r="BG639" s="214"/>
      <c r="BH639" s="214"/>
      <c r="BI639" s="214"/>
      <c r="BJ639" s="214"/>
      <c r="BK639" s="214"/>
      <c r="BL639" s="214"/>
      <c r="BM639" s="215">
        <v>10.8</v>
      </c>
    </row>
    <row r="640" spans="1:65">
      <c r="A640" s="29"/>
      <c r="B640" s="3" t="s">
        <v>271</v>
      </c>
      <c r="C640" s="28"/>
      <c r="D640" s="216">
        <v>0.9899494936611668</v>
      </c>
      <c r="E640" s="213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  <c r="AK640" s="214"/>
      <c r="AL640" s="214"/>
      <c r="AM640" s="214"/>
      <c r="AN640" s="214"/>
      <c r="AO640" s="214"/>
      <c r="AP640" s="214"/>
      <c r="AQ640" s="214"/>
      <c r="AR640" s="214"/>
      <c r="AS640" s="214"/>
      <c r="AT640" s="214"/>
      <c r="AU640" s="214"/>
      <c r="AV640" s="214"/>
      <c r="AW640" s="214"/>
      <c r="AX640" s="214"/>
      <c r="AY640" s="214"/>
      <c r="AZ640" s="214"/>
      <c r="BA640" s="214"/>
      <c r="BB640" s="214"/>
      <c r="BC640" s="214"/>
      <c r="BD640" s="214"/>
      <c r="BE640" s="214"/>
      <c r="BF640" s="214"/>
      <c r="BG640" s="214"/>
      <c r="BH640" s="214"/>
      <c r="BI640" s="214"/>
      <c r="BJ640" s="214"/>
      <c r="BK640" s="214"/>
      <c r="BL640" s="214"/>
      <c r="BM640" s="215">
        <v>39</v>
      </c>
    </row>
    <row r="641" spans="1:65">
      <c r="A641" s="29"/>
      <c r="B641" s="3" t="s">
        <v>86</v>
      </c>
      <c r="C641" s="28"/>
      <c r="D641" s="13">
        <v>9.166199015381174E-2</v>
      </c>
      <c r="E641" s="14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29"/>
      <c r="B642" s="3" t="s">
        <v>272</v>
      </c>
      <c r="C642" s="28"/>
      <c r="D642" s="13">
        <v>0</v>
      </c>
      <c r="E642" s="14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29"/>
      <c r="B643" s="45" t="s">
        <v>273</v>
      </c>
      <c r="C643" s="46"/>
      <c r="D643" s="44" t="s">
        <v>274</v>
      </c>
      <c r="E643" s="14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0"/>
      <c r="C644" s="20"/>
      <c r="D644" s="20"/>
      <c r="BM644" s="55"/>
    </row>
    <row r="645" spans="1:65" ht="15">
      <c r="B645" s="8" t="s">
        <v>682</v>
      </c>
      <c r="BM645" s="27" t="s">
        <v>275</v>
      </c>
    </row>
    <row r="646" spans="1:65" ht="15">
      <c r="A646" s="24" t="s">
        <v>35</v>
      </c>
      <c r="B646" s="18" t="s">
        <v>110</v>
      </c>
      <c r="C646" s="15" t="s">
        <v>111</v>
      </c>
      <c r="D646" s="16" t="s">
        <v>337</v>
      </c>
      <c r="E646" s="14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1</v>
      </c>
    </row>
    <row r="647" spans="1:65">
      <c r="A647" s="29"/>
      <c r="B647" s="19" t="s">
        <v>235</v>
      </c>
      <c r="C647" s="9" t="s">
        <v>235</v>
      </c>
      <c r="D647" s="10" t="s">
        <v>112</v>
      </c>
      <c r="E647" s="14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 t="s">
        <v>3</v>
      </c>
    </row>
    <row r="648" spans="1:65">
      <c r="A648" s="29"/>
      <c r="B648" s="19"/>
      <c r="C648" s="9"/>
      <c r="D648" s="10" t="s">
        <v>351</v>
      </c>
      <c r="E648" s="14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2</v>
      </c>
    </row>
    <row r="649" spans="1:65">
      <c r="A649" s="29"/>
      <c r="B649" s="19"/>
      <c r="C649" s="9"/>
      <c r="D649" s="25"/>
      <c r="E649" s="14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2</v>
      </c>
    </row>
    <row r="650" spans="1:65">
      <c r="A650" s="29"/>
      <c r="B650" s="18">
        <v>1</v>
      </c>
      <c r="C650" s="14">
        <v>1</v>
      </c>
      <c r="D650" s="21">
        <v>2</v>
      </c>
      <c r="E650" s="14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7">
        <v>1</v>
      </c>
    </row>
    <row r="651" spans="1:65">
      <c r="A651" s="29"/>
      <c r="B651" s="19">
        <v>1</v>
      </c>
      <c r="C651" s="9">
        <v>2</v>
      </c>
      <c r="D651" s="11">
        <v>2</v>
      </c>
      <c r="E651" s="14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7">
        <v>34</v>
      </c>
    </row>
    <row r="652" spans="1:65">
      <c r="A652" s="29"/>
      <c r="B652" s="20" t="s">
        <v>269</v>
      </c>
      <c r="C652" s="12"/>
      <c r="D652" s="22">
        <v>2</v>
      </c>
      <c r="E652" s="14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7">
        <v>16</v>
      </c>
    </row>
    <row r="653" spans="1:65">
      <c r="A653" s="29"/>
      <c r="B653" s="3" t="s">
        <v>270</v>
      </c>
      <c r="C653" s="28"/>
      <c r="D653" s="11">
        <v>2</v>
      </c>
      <c r="E653" s="14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7">
        <v>2</v>
      </c>
    </row>
    <row r="654" spans="1:65">
      <c r="A654" s="29"/>
      <c r="B654" s="3" t="s">
        <v>271</v>
      </c>
      <c r="C654" s="28"/>
      <c r="D654" s="23">
        <v>0</v>
      </c>
      <c r="E654" s="14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7">
        <v>40</v>
      </c>
    </row>
    <row r="655" spans="1:65">
      <c r="A655" s="29"/>
      <c r="B655" s="3" t="s">
        <v>86</v>
      </c>
      <c r="C655" s="28"/>
      <c r="D655" s="13">
        <v>0</v>
      </c>
      <c r="E655" s="14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3" t="s">
        <v>272</v>
      </c>
      <c r="C656" s="28"/>
      <c r="D656" s="13">
        <v>0</v>
      </c>
      <c r="E656" s="14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29"/>
      <c r="B657" s="45" t="s">
        <v>273</v>
      </c>
      <c r="C657" s="46"/>
      <c r="D657" s="44" t="s">
        <v>274</v>
      </c>
      <c r="E657" s="14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0"/>
      <c r="C658" s="20"/>
      <c r="D658" s="20"/>
      <c r="BM658" s="55"/>
    </row>
    <row r="659" spans="1:65" ht="15">
      <c r="B659" s="8" t="s">
        <v>683</v>
      </c>
      <c r="BM659" s="27" t="s">
        <v>275</v>
      </c>
    </row>
    <row r="660" spans="1:65" ht="15">
      <c r="A660" s="24" t="s">
        <v>38</v>
      </c>
      <c r="B660" s="18" t="s">
        <v>110</v>
      </c>
      <c r="C660" s="15" t="s">
        <v>111</v>
      </c>
      <c r="D660" s="16" t="s">
        <v>337</v>
      </c>
      <c r="E660" s="14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1</v>
      </c>
    </row>
    <row r="661" spans="1:65">
      <c r="A661" s="29"/>
      <c r="B661" s="19" t="s">
        <v>235</v>
      </c>
      <c r="C661" s="9" t="s">
        <v>235</v>
      </c>
      <c r="D661" s="10" t="s">
        <v>112</v>
      </c>
      <c r="E661" s="14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 t="s">
        <v>3</v>
      </c>
    </row>
    <row r="662" spans="1:65">
      <c r="A662" s="29"/>
      <c r="B662" s="19"/>
      <c r="C662" s="9"/>
      <c r="D662" s="10" t="s">
        <v>351</v>
      </c>
      <c r="E662" s="14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1</v>
      </c>
    </row>
    <row r="663" spans="1:65">
      <c r="A663" s="29"/>
      <c r="B663" s="19"/>
      <c r="C663" s="9"/>
      <c r="D663" s="25"/>
      <c r="E663" s="14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1</v>
      </c>
    </row>
    <row r="664" spans="1:65">
      <c r="A664" s="29"/>
      <c r="B664" s="18">
        <v>1</v>
      </c>
      <c r="C664" s="14">
        <v>1</v>
      </c>
      <c r="D664" s="210">
        <v>16.899999999999999</v>
      </c>
      <c r="E664" s="213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4"/>
      <c r="AT664" s="214"/>
      <c r="AU664" s="214"/>
      <c r="AV664" s="214"/>
      <c r="AW664" s="214"/>
      <c r="AX664" s="214"/>
      <c r="AY664" s="214"/>
      <c r="AZ664" s="214"/>
      <c r="BA664" s="214"/>
      <c r="BB664" s="214"/>
      <c r="BC664" s="214"/>
      <c r="BD664" s="214"/>
      <c r="BE664" s="214"/>
      <c r="BF664" s="214"/>
      <c r="BG664" s="214"/>
      <c r="BH664" s="214"/>
      <c r="BI664" s="214"/>
      <c r="BJ664" s="214"/>
      <c r="BK664" s="214"/>
      <c r="BL664" s="214"/>
      <c r="BM664" s="215">
        <v>1</v>
      </c>
    </row>
    <row r="665" spans="1:65">
      <c r="A665" s="29"/>
      <c r="B665" s="19">
        <v>1</v>
      </c>
      <c r="C665" s="9">
        <v>2</v>
      </c>
      <c r="D665" s="216">
        <v>16.899999999999999</v>
      </c>
      <c r="E665" s="213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  <c r="AK665" s="214"/>
      <c r="AL665" s="214"/>
      <c r="AM665" s="214"/>
      <c r="AN665" s="214"/>
      <c r="AO665" s="214"/>
      <c r="AP665" s="214"/>
      <c r="AQ665" s="214"/>
      <c r="AR665" s="214"/>
      <c r="AS665" s="214"/>
      <c r="AT665" s="214"/>
      <c r="AU665" s="214"/>
      <c r="AV665" s="214"/>
      <c r="AW665" s="214"/>
      <c r="AX665" s="214"/>
      <c r="AY665" s="214"/>
      <c r="AZ665" s="214"/>
      <c r="BA665" s="214"/>
      <c r="BB665" s="214"/>
      <c r="BC665" s="214"/>
      <c r="BD665" s="214"/>
      <c r="BE665" s="214"/>
      <c r="BF665" s="214"/>
      <c r="BG665" s="214"/>
      <c r="BH665" s="214"/>
      <c r="BI665" s="214"/>
      <c r="BJ665" s="214"/>
      <c r="BK665" s="214"/>
      <c r="BL665" s="214"/>
      <c r="BM665" s="215">
        <v>35</v>
      </c>
    </row>
    <row r="666" spans="1:65">
      <c r="A666" s="29"/>
      <c r="B666" s="20" t="s">
        <v>269</v>
      </c>
      <c r="C666" s="12"/>
      <c r="D666" s="220">
        <v>16.899999999999999</v>
      </c>
      <c r="E666" s="213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  <c r="AK666" s="214"/>
      <c r="AL666" s="214"/>
      <c r="AM666" s="214"/>
      <c r="AN666" s="214"/>
      <c r="AO666" s="214"/>
      <c r="AP666" s="214"/>
      <c r="AQ666" s="214"/>
      <c r="AR666" s="214"/>
      <c r="AS666" s="214"/>
      <c r="AT666" s="214"/>
      <c r="AU666" s="214"/>
      <c r="AV666" s="214"/>
      <c r="AW666" s="214"/>
      <c r="AX666" s="214"/>
      <c r="AY666" s="214"/>
      <c r="AZ666" s="214"/>
      <c r="BA666" s="214"/>
      <c r="BB666" s="214"/>
      <c r="BC666" s="214"/>
      <c r="BD666" s="214"/>
      <c r="BE666" s="214"/>
      <c r="BF666" s="214"/>
      <c r="BG666" s="214"/>
      <c r="BH666" s="214"/>
      <c r="BI666" s="214"/>
      <c r="BJ666" s="214"/>
      <c r="BK666" s="214"/>
      <c r="BL666" s="214"/>
      <c r="BM666" s="215">
        <v>16</v>
      </c>
    </row>
    <row r="667" spans="1:65">
      <c r="A667" s="29"/>
      <c r="B667" s="3" t="s">
        <v>270</v>
      </c>
      <c r="C667" s="28"/>
      <c r="D667" s="216">
        <v>16.899999999999999</v>
      </c>
      <c r="E667" s="213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  <c r="AK667" s="214"/>
      <c r="AL667" s="214"/>
      <c r="AM667" s="214"/>
      <c r="AN667" s="214"/>
      <c r="AO667" s="214"/>
      <c r="AP667" s="214"/>
      <c r="AQ667" s="214"/>
      <c r="AR667" s="214"/>
      <c r="AS667" s="214"/>
      <c r="AT667" s="214"/>
      <c r="AU667" s="214"/>
      <c r="AV667" s="214"/>
      <c r="AW667" s="214"/>
      <c r="AX667" s="214"/>
      <c r="AY667" s="214"/>
      <c r="AZ667" s="214"/>
      <c r="BA667" s="214"/>
      <c r="BB667" s="214"/>
      <c r="BC667" s="214"/>
      <c r="BD667" s="214"/>
      <c r="BE667" s="214"/>
      <c r="BF667" s="214"/>
      <c r="BG667" s="214"/>
      <c r="BH667" s="214"/>
      <c r="BI667" s="214"/>
      <c r="BJ667" s="214"/>
      <c r="BK667" s="214"/>
      <c r="BL667" s="214"/>
      <c r="BM667" s="215">
        <v>16.899999999999999</v>
      </c>
    </row>
    <row r="668" spans="1:65">
      <c r="A668" s="29"/>
      <c r="B668" s="3" t="s">
        <v>271</v>
      </c>
      <c r="C668" s="28"/>
      <c r="D668" s="216">
        <v>0</v>
      </c>
      <c r="E668" s="213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  <c r="AK668" s="214"/>
      <c r="AL668" s="214"/>
      <c r="AM668" s="214"/>
      <c r="AN668" s="214"/>
      <c r="AO668" s="214"/>
      <c r="AP668" s="214"/>
      <c r="AQ668" s="214"/>
      <c r="AR668" s="214"/>
      <c r="AS668" s="214"/>
      <c r="AT668" s="214"/>
      <c r="AU668" s="214"/>
      <c r="AV668" s="214"/>
      <c r="AW668" s="214"/>
      <c r="AX668" s="214"/>
      <c r="AY668" s="214"/>
      <c r="AZ668" s="214"/>
      <c r="BA668" s="214"/>
      <c r="BB668" s="214"/>
      <c r="BC668" s="214"/>
      <c r="BD668" s="214"/>
      <c r="BE668" s="214"/>
      <c r="BF668" s="214"/>
      <c r="BG668" s="214"/>
      <c r="BH668" s="214"/>
      <c r="BI668" s="214"/>
      <c r="BJ668" s="214"/>
      <c r="BK668" s="214"/>
      <c r="BL668" s="214"/>
      <c r="BM668" s="215">
        <v>41</v>
      </c>
    </row>
    <row r="669" spans="1:65">
      <c r="A669" s="29"/>
      <c r="B669" s="3" t="s">
        <v>86</v>
      </c>
      <c r="C669" s="28"/>
      <c r="D669" s="13">
        <v>0</v>
      </c>
      <c r="E669" s="14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29"/>
      <c r="B670" s="3" t="s">
        <v>272</v>
      </c>
      <c r="C670" s="28"/>
      <c r="D670" s="13">
        <v>0</v>
      </c>
      <c r="E670" s="14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29"/>
      <c r="B671" s="45" t="s">
        <v>273</v>
      </c>
      <c r="C671" s="46"/>
      <c r="D671" s="44" t="s">
        <v>274</v>
      </c>
      <c r="E671" s="14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0"/>
      <c r="C672" s="20"/>
      <c r="D672" s="20"/>
      <c r="BM672" s="55"/>
    </row>
    <row r="673" spans="1:65" ht="15">
      <c r="B673" s="8" t="s">
        <v>684</v>
      </c>
      <c r="BM673" s="27" t="s">
        <v>275</v>
      </c>
    </row>
    <row r="674" spans="1:65" ht="15">
      <c r="A674" s="24" t="s">
        <v>41</v>
      </c>
      <c r="B674" s="18" t="s">
        <v>110</v>
      </c>
      <c r="C674" s="15" t="s">
        <v>111</v>
      </c>
      <c r="D674" s="16" t="s">
        <v>337</v>
      </c>
      <c r="E674" s="14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1</v>
      </c>
    </row>
    <row r="675" spans="1:65">
      <c r="A675" s="29"/>
      <c r="B675" s="19" t="s">
        <v>235</v>
      </c>
      <c r="C675" s="9" t="s">
        <v>235</v>
      </c>
      <c r="D675" s="10" t="s">
        <v>112</v>
      </c>
      <c r="E675" s="14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 t="s">
        <v>3</v>
      </c>
    </row>
    <row r="676" spans="1:65">
      <c r="A676" s="29"/>
      <c r="B676" s="19"/>
      <c r="C676" s="9"/>
      <c r="D676" s="10" t="s">
        <v>351</v>
      </c>
      <c r="E676" s="14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2</v>
      </c>
    </row>
    <row r="677" spans="1:65">
      <c r="A677" s="29"/>
      <c r="B677" s="19"/>
      <c r="C677" s="9"/>
      <c r="D677" s="25"/>
      <c r="E677" s="14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2</v>
      </c>
    </row>
    <row r="678" spans="1:65">
      <c r="A678" s="29"/>
      <c r="B678" s="18">
        <v>1</v>
      </c>
      <c r="C678" s="14">
        <v>1</v>
      </c>
      <c r="D678" s="21">
        <v>0.7</v>
      </c>
      <c r="E678" s="14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1</v>
      </c>
    </row>
    <row r="679" spans="1:65">
      <c r="A679" s="29"/>
      <c r="B679" s="19">
        <v>1</v>
      </c>
      <c r="C679" s="9">
        <v>2</v>
      </c>
      <c r="D679" s="11">
        <v>0.74</v>
      </c>
      <c r="E679" s="14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36</v>
      </c>
    </row>
    <row r="680" spans="1:65">
      <c r="A680" s="29"/>
      <c r="B680" s="20" t="s">
        <v>269</v>
      </c>
      <c r="C680" s="12"/>
      <c r="D680" s="22">
        <v>0.72</v>
      </c>
      <c r="E680" s="14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16</v>
      </c>
    </row>
    <row r="681" spans="1:65">
      <c r="A681" s="29"/>
      <c r="B681" s="3" t="s">
        <v>270</v>
      </c>
      <c r="C681" s="28"/>
      <c r="D681" s="11">
        <v>0.72</v>
      </c>
      <c r="E681" s="14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0.72</v>
      </c>
    </row>
    <row r="682" spans="1:65">
      <c r="A682" s="29"/>
      <c r="B682" s="3" t="s">
        <v>271</v>
      </c>
      <c r="C682" s="28"/>
      <c r="D682" s="23">
        <v>2.8284271247461926E-2</v>
      </c>
      <c r="E682" s="14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42</v>
      </c>
    </row>
    <row r="683" spans="1:65">
      <c r="A683" s="29"/>
      <c r="B683" s="3" t="s">
        <v>86</v>
      </c>
      <c r="C683" s="28"/>
      <c r="D683" s="13">
        <v>3.9283710065919346E-2</v>
      </c>
      <c r="E683" s="14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29"/>
      <c r="B684" s="3" t="s">
        <v>272</v>
      </c>
      <c r="C684" s="28"/>
      <c r="D684" s="13">
        <v>0</v>
      </c>
      <c r="E684" s="14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29"/>
      <c r="B685" s="45" t="s">
        <v>273</v>
      </c>
      <c r="C685" s="46"/>
      <c r="D685" s="44" t="s">
        <v>274</v>
      </c>
      <c r="E685" s="14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0"/>
      <c r="C686" s="20"/>
      <c r="D686" s="20"/>
      <c r="BM686" s="55"/>
    </row>
    <row r="687" spans="1:65" ht="15">
      <c r="B687" s="8" t="s">
        <v>685</v>
      </c>
      <c r="BM687" s="27" t="s">
        <v>275</v>
      </c>
    </row>
    <row r="688" spans="1:65" ht="15">
      <c r="A688" s="24" t="s">
        <v>44</v>
      </c>
      <c r="B688" s="18" t="s">
        <v>110</v>
      </c>
      <c r="C688" s="15" t="s">
        <v>111</v>
      </c>
      <c r="D688" s="16" t="s">
        <v>337</v>
      </c>
      <c r="E688" s="14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1</v>
      </c>
    </row>
    <row r="689" spans="1:65">
      <c r="A689" s="29"/>
      <c r="B689" s="19" t="s">
        <v>235</v>
      </c>
      <c r="C689" s="9" t="s">
        <v>235</v>
      </c>
      <c r="D689" s="10" t="s">
        <v>112</v>
      </c>
      <c r="E689" s="14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 t="s">
        <v>3</v>
      </c>
    </row>
    <row r="690" spans="1:65">
      <c r="A690" s="29"/>
      <c r="B690" s="19"/>
      <c r="C690" s="9"/>
      <c r="D690" s="10" t="s">
        <v>351</v>
      </c>
      <c r="E690" s="14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0</v>
      </c>
    </row>
    <row r="691" spans="1:65">
      <c r="A691" s="29"/>
      <c r="B691" s="19"/>
      <c r="C691" s="9"/>
      <c r="D691" s="25"/>
      <c r="E691" s="14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0</v>
      </c>
    </row>
    <row r="692" spans="1:65">
      <c r="A692" s="29"/>
      <c r="B692" s="18">
        <v>1</v>
      </c>
      <c r="C692" s="14">
        <v>1</v>
      </c>
      <c r="D692" s="221">
        <v>135</v>
      </c>
      <c r="E692" s="223"/>
      <c r="F692" s="224"/>
      <c r="G692" s="224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  <c r="AA692" s="224"/>
      <c r="AB692" s="224"/>
      <c r="AC692" s="224"/>
      <c r="AD692" s="224"/>
      <c r="AE692" s="224"/>
      <c r="AF692" s="224"/>
      <c r="AG692" s="224"/>
      <c r="AH692" s="224"/>
      <c r="AI692" s="224"/>
      <c r="AJ692" s="224"/>
      <c r="AK692" s="224"/>
      <c r="AL692" s="224"/>
      <c r="AM692" s="224"/>
      <c r="AN692" s="224"/>
      <c r="AO692" s="224"/>
      <c r="AP692" s="224"/>
      <c r="AQ692" s="224"/>
      <c r="AR692" s="224"/>
      <c r="AS692" s="224"/>
      <c r="AT692" s="224"/>
      <c r="AU692" s="224"/>
      <c r="AV692" s="224"/>
      <c r="AW692" s="224"/>
      <c r="AX692" s="224"/>
      <c r="AY692" s="224"/>
      <c r="AZ692" s="224"/>
      <c r="BA692" s="224"/>
      <c r="BB692" s="224"/>
      <c r="BC692" s="224"/>
      <c r="BD692" s="224"/>
      <c r="BE692" s="224"/>
      <c r="BF692" s="224"/>
      <c r="BG692" s="224"/>
      <c r="BH692" s="224"/>
      <c r="BI692" s="224"/>
      <c r="BJ692" s="224"/>
      <c r="BK692" s="224"/>
      <c r="BL692" s="224"/>
      <c r="BM692" s="225">
        <v>1</v>
      </c>
    </row>
    <row r="693" spans="1:65">
      <c r="A693" s="29"/>
      <c r="B693" s="19">
        <v>1</v>
      </c>
      <c r="C693" s="9">
        <v>2</v>
      </c>
      <c r="D693" s="226">
        <v>150</v>
      </c>
      <c r="E693" s="223"/>
      <c r="F693" s="224"/>
      <c r="G693" s="224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  <c r="X693" s="224"/>
      <c r="Y693" s="224"/>
      <c r="Z693" s="224"/>
      <c r="AA693" s="224"/>
      <c r="AB693" s="224"/>
      <c r="AC693" s="224"/>
      <c r="AD693" s="224"/>
      <c r="AE693" s="224"/>
      <c r="AF693" s="224"/>
      <c r="AG693" s="224"/>
      <c r="AH693" s="224"/>
      <c r="AI693" s="224"/>
      <c r="AJ693" s="224"/>
      <c r="AK693" s="224"/>
      <c r="AL693" s="224"/>
      <c r="AM693" s="224"/>
      <c r="AN693" s="224"/>
      <c r="AO693" s="224"/>
      <c r="AP693" s="224"/>
      <c r="AQ693" s="224"/>
      <c r="AR693" s="224"/>
      <c r="AS693" s="224"/>
      <c r="AT693" s="224"/>
      <c r="AU693" s="224"/>
      <c r="AV693" s="224"/>
      <c r="AW693" s="224"/>
      <c r="AX693" s="224"/>
      <c r="AY693" s="224"/>
      <c r="AZ693" s="224"/>
      <c r="BA693" s="224"/>
      <c r="BB693" s="224"/>
      <c r="BC693" s="224"/>
      <c r="BD693" s="224"/>
      <c r="BE693" s="224"/>
      <c r="BF693" s="224"/>
      <c r="BG693" s="224"/>
      <c r="BH693" s="224"/>
      <c r="BI693" s="224"/>
      <c r="BJ693" s="224"/>
      <c r="BK693" s="224"/>
      <c r="BL693" s="224"/>
      <c r="BM693" s="225">
        <v>15</v>
      </c>
    </row>
    <row r="694" spans="1:65">
      <c r="A694" s="29"/>
      <c r="B694" s="20" t="s">
        <v>269</v>
      </c>
      <c r="C694" s="12"/>
      <c r="D694" s="230">
        <v>142.5</v>
      </c>
      <c r="E694" s="223"/>
      <c r="F694" s="224"/>
      <c r="G694" s="224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  <c r="X694" s="224"/>
      <c r="Y694" s="224"/>
      <c r="Z694" s="224"/>
      <c r="AA694" s="224"/>
      <c r="AB694" s="224"/>
      <c r="AC694" s="224"/>
      <c r="AD694" s="224"/>
      <c r="AE694" s="224"/>
      <c r="AF694" s="224"/>
      <c r="AG694" s="224"/>
      <c r="AH694" s="224"/>
      <c r="AI694" s="224"/>
      <c r="AJ694" s="224"/>
      <c r="AK694" s="224"/>
      <c r="AL694" s="224"/>
      <c r="AM694" s="224"/>
      <c r="AN694" s="224"/>
      <c r="AO694" s="224"/>
      <c r="AP694" s="224"/>
      <c r="AQ694" s="224"/>
      <c r="AR694" s="224"/>
      <c r="AS694" s="224"/>
      <c r="AT694" s="224"/>
      <c r="AU694" s="224"/>
      <c r="AV694" s="224"/>
      <c r="AW694" s="224"/>
      <c r="AX694" s="224"/>
      <c r="AY694" s="224"/>
      <c r="AZ694" s="224"/>
      <c r="BA694" s="224"/>
      <c r="BB694" s="224"/>
      <c r="BC694" s="224"/>
      <c r="BD694" s="224"/>
      <c r="BE694" s="224"/>
      <c r="BF694" s="224"/>
      <c r="BG694" s="224"/>
      <c r="BH694" s="224"/>
      <c r="BI694" s="224"/>
      <c r="BJ694" s="224"/>
      <c r="BK694" s="224"/>
      <c r="BL694" s="224"/>
      <c r="BM694" s="225">
        <v>16</v>
      </c>
    </row>
    <row r="695" spans="1:65">
      <c r="A695" s="29"/>
      <c r="B695" s="3" t="s">
        <v>270</v>
      </c>
      <c r="C695" s="28"/>
      <c r="D695" s="226">
        <v>142.5</v>
      </c>
      <c r="E695" s="223"/>
      <c r="F695" s="224"/>
      <c r="G695" s="224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  <c r="AA695" s="224"/>
      <c r="AB695" s="224"/>
      <c r="AC695" s="224"/>
      <c r="AD695" s="224"/>
      <c r="AE695" s="224"/>
      <c r="AF695" s="224"/>
      <c r="AG695" s="224"/>
      <c r="AH695" s="224"/>
      <c r="AI695" s="224"/>
      <c r="AJ695" s="224"/>
      <c r="AK695" s="224"/>
      <c r="AL695" s="224"/>
      <c r="AM695" s="224"/>
      <c r="AN695" s="224"/>
      <c r="AO695" s="224"/>
      <c r="AP695" s="224"/>
      <c r="AQ695" s="224"/>
      <c r="AR695" s="224"/>
      <c r="AS695" s="224"/>
      <c r="AT695" s="224"/>
      <c r="AU695" s="224"/>
      <c r="AV695" s="224"/>
      <c r="AW695" s="224"/>
      <c r="AX695" s="224"/>
      <c r="AY695" s="224"/>
      <c r="AZ695" s="224"/>
      <c r="BA695" s="224"/>
      <c r="BB695" s="224"/>
      <c r="BC695" s="224"/>
      <c r="BD695" s="224"/>
      <c r="BE695" s="224"/>
      <c r="BF695" s="224"/>
      <c r="BG695" s="224"/>
      <c r="BH695" s="224"/>
      <c r="BI695" s="224"/>
      <c r="BJ695" s="224"/>
      <c r="BK695" s="224"/>
      <c r="BL695" s="224"/>
      <c r="BM695" s="225">
        <v>142.5</v>
      </c>
    </row>
    <row r="696" spans="1:65">
      <c r="A696" s="29"/>
      <c r="B696" s="3" t="s">
        <v>271</v>
      </c>
      <c r="C696" s="28"/>
      <c r="D696" s="226">
        <v>10.606601717798213</v>
      </c>
      <c r="E696" s="223"/>
      <c r="F696" s="224"/>
      <c r="G696" s="224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  <c r="X696" s="224"/>
      <c r="Y696" s="224"/>
      <c r="Z696" s="224"/>
      <c r="AA696" s="224"/>
      <c r="AB696" s="224"/>
      <c r="AC696" s="224"/>
      <c r="AD696" s="224"/>
      <c r="AE696" s="224"/>
      <c r="AF696" s="224"/>
      <c r="AG696" s="224"/>
      <c r="AH696" s="224"/>
      <c r="AI696" s="224"/>
      <c r="AJ696" s="224"/>
      <c r="AK696" s="224"/>
      <c r="AL696" s="224"/>
      <c r="AM696" s="224"/>
      <c r="AN696" s="224"/>
      <c r="AO696" s="224"/>
      <c r="AP696" s="224"/>
      <c r="AQ696" s="224"/>
      <c r="AR696" s="224"/>
      <c r="AS696" s="224"/>
      <c r="AT696" s="224"/>
      <c r="AU696" s="224"/>
      <c r="AV696" s="224"/>
      <c r="AW696" s="224"/>
      <c r="AX696" s="224"/>
      <c r="AY696" s="224"/>
      <c r="AZ696" s="224"/>
      <c r="BA696" s="224"/>
      <c r="BB696" s="224"/>
      <c r="BC696" s="224"/>
      <c r="BD696" s="224"/>
      <c r="BE696" s="224"/>
      <c r="BF696" s="224"/>
      <c r="BG696" s="224"/>
      <c r="BH696" s="224"/>
      <c r="BI696" s="224"/>
      <c r="BJ696" s="224"/>
      <c r="BK696" s="224"/>
      <c r="BL696" s="224"/>
      <c r="BM696" s="225">
        <v>43</v>
      </c>
    </row>
    <row r="697" spans="1:65">
      <c r="A697" s="29"/>
      <c r="B697" s="3" t="s">
        <v>86</v>
      </c>
      <c r="C697" s="28"/>
      <c r="D697" s="13">
        <v>7.4432292756478696E-2</v>
      </c>
      <c r="E697" s="14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29"/>
      <c r="B698" s="3" t="s">
        <v>272</v>
      </c>
      <c r="C698" s="28"/>
      <c r="D698" s="13">
        <v>0</v>
      </c>
      <c r="E698" s="14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29"/>
      <c r="B699" s="45" t="s">
        <v>273</v>
      </c>
      <c r="C699" s="46"/>
      <c r="D699" s="44" t="s">
        <v>274</v>
      </c>
      <c r="E699" s="14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0"/>
      <c r="C700" s="20"/>
      <c r="D700" s="20"/>
      <c r="BM700" s="55"/>
    </row>
    <row r="701" spans="1:65" ht="15">
      <c r="B701" s="8" t="s">
        <v>686</v>
      </c>
      <c r="BM701" s="27" t="s">
        <v>275</v>
      </c>
    </row>
    <row r="702" spans="1:65" ht="15">
      <c r="A702" s="24" t="s">
        <v>45</v>
      </c>
      <c r="B702" s="18" t="s">
        <v>110</v>
      </c>
      <c r="C702" s="15" t="s">
        <v>111</v>
      </c>
      <c r="D702" s="16" t="s">
        <v>337</v>
      </c>
      <c r="E702" s="14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235</v>
      </c>
      <c r="C703" s="9" t="s">
        <v>235</v>
      </c>
      <c r="D703" s="10" t="s">
        <v>112</v>
      </c>
      <c r="E703" s="14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3</v>
      </c>
    </row>
    <row r="704" spans="1:65">
      <c r="A704" s="29"/>
      <c r="B704" s="19"/>
      <c r="C704" s="9"/>
      <c r="D704" s="10" t="s">
        <v>351</v>
      </c>
      <c r="E704" s="14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0</v>
      </c>
    </row>
    <row r="705" spans="1:65">
      <c r="A705" s="29"/>
      <c r="B705" s="19"/>
      <c r="C705" s="9"/>
      <c r="D705" s="25"/>
      <c r="E705" s="14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0</v>
      </c>
    </row>
    <row r="706" spans="1:65">
      <c r="A706" s="29"/>
      <c r="B706" s="18">
        <v>1</v>
      </c>
      <c r="C706" s="14">
        <v>1</v>
      </c>
      <c r="D706" s="221">
        <v>286</v>
      </c>
      <c r="E706" s="223"/>
      <c r="F706" s="224"/>
      <c r="G706" s="224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  <c r="AA706" s="224"/>
      <c r="AB706" s="224"/>
      <c r="AC706" s="224"/>
      <c r="AD706" s="224"/>
      <c r="AE706" s="224"/>
      <c r="AF706" s="224"/>
      <c r="AG706" s="224"/>
      <c r="AH706" s="224"/>
      <c r="AI706" s="224"/>
      <c r="AJ706" s="224"/>
      <c r="AK706" s="224"/>
      <c r="AL706" s="224"/>
      <c r="AM706" s="224"/>
      <c r="AN706" s="224"/>
      <c r="AO706" s="224"/>
      <c r="AP706" s="224"/>
      <c r="AQ706" s="224"/>
      <c r="AR706" s="224"/>
      <c r="AS706" s="224"/>
      <c r="AT706" s="224"/>
      <c r="AU706" s="224"/>
      <c r="AV706" s="224"/>
      <c r="AW706" s="224"/>
      <c r="AX706" s="224"/>
      <c r="AY706" s="224"/>
      <c r="AZ706" s="224"/>
      <c r="BA706" s="224"/>
      <c r="BB706" s="224"/>
      <c r="BC706" s="224"/>
      <c r="BD706" s="224"/>
      <c r="BE706" s="224"/>
      <c r="BF706" s="224"/>
      <c r="BG706" s="224"/>
      <c r="BH706" s="224"/>
      <c r="BI706" s="224"/>
      <c r="BJ706" s="224"/>
      <c r="BK706" s="224"/>
      <c r="BL706" s="224"/>
      <c r="BM706" s="225">
        <v>1</v>
      </c>
    </row>
    <row r="707" spans="1:65">
      <c r="A707" s="29"/>
      <c r="B707" s="19">
        <v>1</v>
      </c>
      <c r="C707" s="9">
        <v>2</v>
      </c>
      <c r="D707" s="226">
        <v>285</v>
      </c>
      <c r="E707" s="223"/>
      <c r="F707" s="224"/>
      <c r="G707" s="224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  <c r="AA707" s="224"/>
      <c r="AB707" s="224"/>
      <c r="AC707" s="224"/>
      <c r="AD707" s="224"/>
      <c r="AE707" s="224"/>
      <c r="AF707" s="224"/>
      <c r="AG707" s="224"/>
      <c r="AH707" s="224"/>
      <c r="AI707" s="224"/>
      <c r="AJ707" s="224"/>
      <c r="AK707" s="224"/>
      <c r="AL707" s="224"/>
      <c r="AM707" s="224"/>
      <c r="AN707" s="224"/>
      <c r="AO707" s="224"/>
      <c r="AP707" s="224"/>
      <c r="AQ707" s="224"/>
      <c r="AR707" s="224"/>
      <c r="AS707" s="224"/>
      <c r="AT707" s="224"/>
      <c r="AU707" s="224"/>
      <c r="AV707" s="224"/>
      <c r="AW707" s="224"/>
      <c r="AX707" s="224"/>
      <c r="AY707" s="224"/>
      <c r="AZ707" s="224"/>
      <c r="BA707" s="224"/>
      <c r="BB707" s="224"/>
      <c r="BC707" s="224"/>
      <c r="BD707" s="224"/>
      <c r="BE707" s="224"/>
      <c r="BF707" s="224"/>
      <c r="BG707" s="224"/>
      <c r="BH707" s="224"/>
      <c r="BI707" s="224"/>
      <c r="BJ707" s="224"/>
      <c r="BK707" s="224"/>
      <c r="BL707" s="224"/>
      <c r="BM707" s="225">
        <v>16</v>
      </c>
    </row>
    <row r="708" spans="1:65">
      <c r="A708" s="29"/>
      <c r="B708" s="20" t="s">
        <v>269</v>
      </c>
      <c r="C708" s="12"/>
      <c r="D708" s="230">
        <v>285.5</v>
      </c>
      <c r="E708" s="223"/>
      <c r="F708" s="224"/>
      <c r="G708" s="224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  <c r="AA708" s="224"/>
      <c r="AB708" s="224"/>
      <c r="AC708" s="224"/>
      <c r="AD708" s="224"/>
      <c r="AE708" s="224"/>
      <c r="AF708" s="224"/>
      <c r="AG708" s="224"/>
      <c r="AH708" s="224"/>
      <c r="AI708" s="224"/>
      <c r="AJ708" s="224"/>
      <c r="AK708" s="224"/>
      <c r="AL708" s="224"/>
      <c r="AM708" s="224"/>
      <c r="AN708" s="224"/>
      <c r="AO708" s="224"/>
      <c r="AP708" s="224"/>
      <c r="AQ708" s="224"/>
      <c r="AR708" s="224"/>
      <c r="AS708" s="224"/>
      <c r="AT708" s="224"/>
      <c r="AU708" s="224"/>
      <c r="AV708" s="224"/>
      <c r="AW708" s="224"/>
      <c r="AX708" s="224"/>
      <c r="AY708" s="224"/>
      <c r="AZ708" s="224"/>
      <c r="BA708" s="224"/>
      <c r="BB708" s="224"/>
      <c r="BC708" s="224"/>
      <c r="BD708" s="224"/>
      <c r="BE708" s="224"/>
      <c r="BF708" s="224"/>
      <c r="BG708" s="224"/>
      <c r="BH708" s="224"/>
      <c r="BI708" s="224"/>
      <c r="BJ708" s="224"/>
      <c r="BK708" s="224"/>
      <c r="BL708" s="224"/>
      <c r="BM708" s="225">
        <v>16</v>
      </c>
    </row>
    <row r="709" spans="1:65">
      <c r="A709" s="29"/>
      <c r="B709" s="3" t="s">
        <v>270</v>
      </c>
      <c r="C709" s="28"/>
      <c r="D709" s="226">
        <v>285.5</v>
      </c>
      <c r="E709" s="223"/>
      <c r="F709" s="224"/>
      <c r="G709" s="224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  <c r="AA709" s="224"/>
      <c r="AB709" s="224"/>
      <c r="AC709" s="224"/>
      <c r="AD709" s="224"/>
      <c r="AE709" s="224"/>
      <c r="AF709" s="224"/>
      <c r="AG709" s="224"/>
      <c r="AH709" s="224"/>
      <c r="AI709" s="224"/>
      <c r="AJ709" s="224"/>
      <c r="AK709" s="224"/>
      <c r="AL709" s="224"/>
      <c r="AM709" s="224"/>
      <c r="AN709" s="224"/>
      <c r="AO709" s="224"/>
      <c r="AP709" s="224"/>
      <c r="AQ709" s="224"/>
      <c r="AR709" s="224"/>
      <c r="AS709" s="224"/>
      <c r="AT709" s="224"/>
      <c r="AU709" s="224"/>
      <c r="AV709" s="224"/>
      <c r="AW709" s="224"/>
      <c r="AX709" s="224"/>
      <c r="AY709" s="224"/>
      <c r="AZ709" s="224"/>
      <c r="BA709" s="224"/>
      <c r="BB709" s="224"/>
      <c r="BC709" s="224"/>
      <c r="BD709" s="224"/>
      <c r="BE709" s="224"/>
      <c r="BF709" s="224"/>
      <c r="BG709" s="224"/>
      <c r="BH709" s="224"/>
      <c r="BI709" s="224"/>
      <c r="BJ709" s="224"/>
      <c r="BK709" s="224"/>
      <c r="BL709" s="224"/>
      <c r="BM709" s="225">
        <v>285.5</v>
      </c>
    </row>
    <row r="710" spans="1:65">
      <c r="A710" s="29"/>
      <c r="B710" s="3" t="s">
        <v>271</v>
      </c>
      <c r="C710" s="28"/>
      <c r="D710" s="226">
        <v>0.70710678118654757</v>
      </c>
      <c r="E710" s="223"/>
      <c r="F710" s="224"/>
      <c r="G710" s="224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  <c r="AA710" s="224"/>
      <c r="AB710" s="224"/>
      <c r="AC710" s="224"/>
      <c r="AD710" s="224"/>
      <c r="AE710" s="224"/>
      <c r="AF710" s="224"/>
      <c r="AG710" s="224"/>
      <c r="AH710" s="224"/>
      <c r="AI710" s="224"/>
      <c r="AJ710" s="224"/>
      <c r="AK710" s="224"/>
      <c r="AL710" s="224"/>
      <c r="AM710" s="224"/>
      <c r="AN710" s="224"/>
      <c r="AO710" s="224"/>
      <c r="AP710" s="224"/>
      <c r="AQ710" s="224"/>
      <c r="AR710" s="224"/>
      <c r="AS710" s="224"/>
      <c r="AT710" s="224"/>
      <c r="AU710" s="224"/>
      <c r="AV710" s="224"/>
      <c r="AW710" s="224"/>
      <c r="AX710" s="224"/>
      <c r="AY710" s="224"/>
      <c r="AZ710" s="224"/>
      <c r="BA710" s="224"/>
      <c r="BB710" s="224"/>
      <c r="BC710" s="224"/>
      <c r="BD710" s="224"/>
      <c r="BE710" s="224"/>
      <c r="BF710" s="224"/>
      <c r="BG710" s="224"/>
      <c r="BH710" s="224"/>
      <c r="BI710" s="224"/>
      <c r="BJ710" s="224"/>
      <c r="BK710" s="224"/>
      <c r="BL710" s="224"/>
      <c r="BM710" s="225">
        <v>44</v>
      </c>
    </row>
    <row r="711" spans="1:65">
      <c r="A711" s="29"/>
      <c r="B711" s="3" t="s">
        <v>86</v>
      </c>
      <c r="C711" s="28"/>
      <c r="D711" s="13">
        <v>2.4767312826148775E-3</v>
      </c>
      <c r="E711" s="14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3" t="s">
        <v>272</v>
      </c>
      <c r="C712" s="28"/>
      <c r="D712" s="13">
        <v>0</v>
      </c>
      <c r="E712" s="14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29"/>
      <c r="B713" s="45" t="s">
        <v>273</v>
      </c>
      <c r="C713" s="46"/>
      <c r="D713" s="44" t="s">
        <v>274</v>
      </c>
      <c r="E713" s="14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0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2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4" customWidth="1" collapsed="1"/>
    <col min="2" max="2" width="10.85546875" style="74" customWidth="1"/>
    <col min="3" max="3" width="7.42578125" style="74" customWidth="1"/>
    <col min="4" max="5" width="10.85546875" style="74" customWidth="1"/>
    <col min="6" max="6" width="7.42578125" style="74" customWidth="1"/>
    <col min="7" max="8" width="10.85546875" style="74" customWidth="1"/>
    <col min="9" max="9" width="7.42578125" style="74" customWidth="1"/>
    <col min="10" max="11" width="10.85546875" style="74" customWidth="1"/>
    <col min="12" max="16384" width="9.140625" style="74"/>
  </cols>
  <sheetData>
    <row r="1" spans="1:11" s="8" customFormat="1" ht="23.25" customHeight="1">
      <c r="A1" s="74"/>
      <c r="B1" s="33" t="s">
        <v>691</v>
      </c>
      <c r="C1" s="6"/>
      <c r="D1" s="6"/>
      <c r="E1" s="6"/>
      <c r="F1" s="6"/>
      <c r="G1" s="6"/>
      <c r="H1" s="6"/>
      <c r="I1" s="6"/>
      <c r="J1" s="6"/>
      <c r="K1" s="76"/>
    </row>
    <row r="2" spans="1:11" s="8" customFormat="1" ht="24.75" customHeight="1">
      <c r="A2" s="74"/>
      <c r="B2" s="77" t="s">
        <v>2</v>
      </c>
      <c r="C2" s="156" t="s">
        <v>46</v>
      </c>
      <c r="D2" s="157" t="s">
        <v>47</v>
      </c>
      <c r="E2" s="77" t="s">
        <v>2</v>
      </c>
      <c r="F2" s="158" t="s">
        <v>46</v>
      </c>
      <c r="G2" s="78" t="s">
        <v>47</v>
      </c>
      <c r="H2" s="79" t="s">
        <v>2</v>
      </c>
      <c r="I2" s="158" t="s">
        <v>46</v>
      </c>
      <c r="J2" s="78" t="s">
        <v>47</v>
      </c>
      <c r="K2" s="74"/>
    </row>
    <row r="3" spans="1:11" ht="15.75" customHeight="1">
      <c r="A3" s="75"/>
      <c r="B3" s="160" t="s">
        <v>206</v>
      </c>
      <c r="C3" s="159"/>
      <c r="D3" s="161"/>
      <c r="E3" s="159"/>
      <c r="F3" s="159"/>
      <c r="G3" s="162"/>
      <c r="H3" s="159"/>
      <c r="I3" s="159"/>
      <c r="J3" s="163"/>
    </row>
    <row r="4" spans="1:11" ht="15.75" customHeight="1">
      <c r="A4" s="75"/>
      <c r="B4" s="164" t="s">
        <v>123</v>
      </c>
      <c r="C4" s="155" t="s">
        <v>82</v>
      </c>
      <c r="D4" s="35" t="s">
        <v>207</v>
      </c>
      <c r="E4" s="164" t="s">
        <v>124</v>
      </c>
      <c r="F4" s="155" t="s">
        <v>82</v>
      </c>
      <c r="G4" s="37" t="s">
        <v>207</v>
      </c>
      <c r="H4" s="7" t="s">
        <v>687</v>
      </c>
      <c r="I4" s="155" t="s">
        <v>687</v>
      </c>
      <c r="J4" s="36" t="s">
        <v>687</v>
      </c>
    </row>
    <row r="5" spans="1:11" ht="15.75" customHeight="1">
      <c r="A5" s="75"/>
      <c r="B5" s="160" t="s">
        <v>184</v>
      </c>
      <c r="C5" s="159"/>
      <c r="D5" s="161"/>
      <c r="E5" s="159"/>
      <c r="F5" s="159"/>
      <c r="G5" s="162"/>
      <c r="H5" s="159"/>
      <c r="I5" s="159"/>
      <c r="J5" s="163"/>
    </row>
    <row r="6" spans="1:11" ht="15.75" customHeight="1">
      <c r="A6" s="75"/>
      <c r="B6" s="164" t="s">
        <v>81</v>
      </c>
      <c r="C6" s="155" t="s">
        <v>3</v>
      </c>
      <c r="D6" s="35">
        <v>0.18832798980610599</v>
      </c>
      <c r="E6" s="164" t="s">
        <v>53</v>
      </c>
      <c r="F6" s="155" t="s">
        <v>3</v>
      </c>
      <c r="G6" s="37" t="s">
        <v>101</v>
      </c>
      <c r="H6" s="7" t="s">
        <v>687</v>
      </c>
      <c r="I6" s="155" t="s">
        <v>687</v>
      </c>
      <c r="J6" s="36" t="s">
        <v>687</v>
      </c>
    </row>
    <row r="7" spans="1:11" ht="15.75" customHeight="1">
      <c r="A7" s="75"/>
      <c r="B7" s="160" t="s">
        <v>208</v>
      </c>
      <c r="C7" s="159"/>
      <c r="D7" s="161"/>
      <c r="E7" s="159"/>
      <c r="F7" s="159"/>
      <c r="G7" s="162"/>
      <c r="H7" s="159"/>
      <c r="I7" s="159"/>
      <c r="J7" s="163"/>
    </row>
    <row r="8" spans="1:11" ht="15.75" customHeight="1">
      <c r="A8" s="75"/>
      <c r="B8" s="164" t="s">
        <v>33</v>
      </c>
      <c r="C8" s="155" t="s">
        <v>3</v>
      </c>
      <c r="D8" s="35">
        <v>2.3056888763785</v>
      </c>
      <c r="E8" s="164" t="s">
        <v>53</v>
      </c>
      <c r="F8" s="155" t="s">
        <v>3</v>
      </c>
      <c r="G8" s="165">
        <v>1.54166666666667E-2</v>
      </c>
      <c r="H8" s="167" t="s">
        <v>40</v>
      </c>
      <c r="I8" s="155" t="s">
        <v>3</v>
      </c>
      <c r="J8" s="166">
        <v>8.6251895374122292</v>
      </c>
    </row>
    <row r="9" spans="1:11" ht="15.75" customHeight="1">
      <c r="A9" s="75"/>
      <c r="B9" s="164" t="s">
        <v>36</v>
      </c>
      <c r="C9" s="155" t="s">
        <v>3</v>
      </c>
      <c r="D9" s="35">
        <v>0.59374437652587897</v>
      </c>
      <c r="E9" s="164" t="s">
        <v>11</v>
      </c>
      <c r="F9" s="155" t="s">
        <v>3</v>
      </c>
      <c r="G9" s="166">
        <v>0.30361076922038599</v>
      </c>
      <c r="H9" s="167" t="s">
        <v>124</v>
      </c>
      <c r="I9" s="155" t="s">
        <v>82</v>
      </c>
      <c r="J9" s="36" t="s">
        <v>103</v>
      </c>
    </row>
    <row r="10" spans="1:11" ht="15.75" customHeight="1">
      <c r="A10" s="75"/>
      <c r="B10" s="164" t="s">
        <v>39</v>
      </c>
      <c r="C10" s="155" t="s">
        <v>3</v>
      </c>
      <c r="D10" s="35">
        <v>1.0301570916535601</v>
      </c>
      <c r="E10" s="164" t="s">
        <v>31</v>
      </c>
      <c r="F10" s="155" t="s">
        <v>3</v>
      </c>
      <c r="G10" s="37">
        <v>32.3367661536927</v>
      </c>
      <c r="H10" s="167" t="s">
        <v>12</v>
      </c>
      <c r="I10" s="155" t="s">
        <v>3</v>
      </c>
      <c r="J10" s="166">
        <v>5.7375589553238999</v>
      </c>
    </row>
    <row r="11" spans="1:11" ht="15.75" customHeight="1">
      <c r="A11" s="75"/>
      <c r="B11" s="164" t="s">
        <v>5</v>
      </c>
      <c r="C11" s="155" t="s">
        <v>3</v>
      </c>
      <c r="D11" s="35">
        <v>4.5217288707975998</v>
      </c>
      <c r="E11" s="164" t="s">
        <v>123</v>
      </c>
      <c r="F11" s="155" t="s">
        <v>82</v>
      </c>
      <c r="G11" s="37" t="s">
        <v>95</v>
      </c>
      <c r="H11" s="167" t="s">
        <v>64</v>
      </c>
      <c r="I11" s="155" t="s">
        <v>3</v>
      </c>
      <c r="J11" s="165">
        <v>6.1474456289677598E-2</v>
      </c>
    </row>
    <row r="12" spans="1:11" ht="15.75" customHeight="1">
      <c r="A12" s="75"/>
      <c r="B12" s="160" t="s">
        <v>135</v>
      </c>
      <c r="C12" s="159"/>
      <c r="D12" s="161"/>
      <c r="E12" s="159"/>
      <c r="F12" s="159"/>
      <c r="G12" s="162"/>
      <c r="H12" s="159"/>
      <c r="I12" s="159"/>
      <c r="J12" s="163"/>
    </row>
    <row r="13" spans="1:11" ht="15.75" customHeight="1">
      <c r="A13" s="75"/>
      <c r="B13" s="164" t="s">
        <v>402</v>
      </c>
      <c r="C13" s="155" t="s">
        <v>1</v>
      </c>
      <c r="D13" s="35">
        <v>14.7085333333333</v>
      </c>
      <c r="E13" s="164" t="s">
        <v>8</v>
      </c>
      <c r="F13" s="155" t="s">
        <v>3</v>
      </c>
      <c r="G13" s="37">
        <v>14.6979846801775</v>
      </c>
      <c r="H13" s="167" t="s">
        <v>37</v>
      </c>
      <c r="I13" s="155" t="s">
        <v>3</v>
      </c>
      <c r="J13" s="36">
        <v>106.666666666667</v>
      </c>
    </row>
    <row r="14" spans="1:11" ht="15.75" customHeight="1">
      <c r="A14" s="75"/>
      <c r="B14" s="164" t="s">
        <v>106</v>
      </c>
      <c r="C14" s="155" t="s">
        <v>3</v>
      </c>
      <c r="D14" s="168">
        <v>3315.5</v>
      </c>
      <c r="E14" s="164" t="s">
        <v>403</v>
      </c>
      <c r="F14" s="155" t="s">
        <v>1</v>
      </c>
      <c r="G14" s="166">
        <v>3.63168333333333</v>
      </c>
      <c r="H14" s="167" t="s">
        <v>404</v>
      </c>
      <c r="I14" s="155" t="s">
        <v>1</v>
      </c>
      <c r="J14" s="166">
        <v>67.800108333333299</v>
      </c>
    </row>
    <row r="15" spans="1:11" ht="15.75" customHeight="1">
      <c r="A15" s="75"/>
      <c r="B15" s="164" t="s">
        <v>100</v>
      </c>
      <c r="C15" s="155" t="s">
        <v>1</v>
      </c>
      <c r="D15" s="35">
        <v>1.645975</v>
      </c>
      <c r="E15" s="164" t="s">
        <v>107</v>
      </c>
      <c r="F15" s="155" t="s">
        <v>1</v>
      </c>
      <c r="G15" s="165">
        <v>0.54808333333333303</v>
      </c>
      <c r="H15" s="167" t="s">
        <v>15</v>
      </c>
      <c r="I15" s="155" t="s">
        <v>3</v>
      </c>
      <c r="J15" s="166">
        <v>8.4015963032976195</v>
      </c>
    </row>
    <row r="16" spans="1:11" ht="15.75" customHeight="1">
      <c r="A16" s="75"/>
      <c r="B16" s="164" t="s">
        <v>209</v>
      </c>
      <c r="C16" s="155" t="s">
        <v>3</v>
      </c>
      <c r="D16" s="169">
        <v>14.9155333333333</v>
      </c>
      <c r="E16" s="164" t="s">
        <v>108</v>
      </c>
      <c r="F16" s="155" t="s">
        <v>1</v>
      </c>
      <c r="G16" s="165">
        <v>4.4133333333333302E-2</v>
      </c>
      <c r="H16" s="167" t="s">
        <v>405</v>
      </c>
      <c r="I16" s="155" t="s">
        <v>1</v>
      </c>
      <c r="J16" s="165">
        <v>7.0291666666666697E-2</v>
      </c>
    </row>
    <row r="17" spans="1:10" ht="15.75" customHeight="1">
      <c r="A17" s="75"/>
      <c r="B17" s="164" t="s">
        <v>406</v>
      </c>
      <c r="C17" s="155" t="s">
        <v>3</v>
      </c>
      <c r="D17" s="169">
        <v>37.999000000000002</v>
      </c>
      <c r="E17" s="164" t="s">
        <v>407</v>
      </c>
      <c r="F17" s="155" t="s">
        <v>1</v>
      </c>
      <c r="G17" s="166">
        <v>3.5559083333333299</v>
      </c>
      <c r="H17" s="167" t="s">
        <v>408</v>
      </c>
      <c r="I17" s="155" t="s">
        <v>1</v>
      </c>
      <c r="J17" s="165">
        <v>0.27539999999999998</v>
      </c>
    </row>
    <row r="18" spans="1:10" ht="15.75" customHeight="1">
      <c r="A18" s="75"/>
      <c r="B18" s="164" t="s">
        <v>0</v>
      </c>
      <c r="C18" s="155" t="s">
        <v>1</v>
      </c>
      <c r="D18" s="170">
        <v>0.32395000000000002</v>
      </c>
      <c r="E18" s="164" t="s">
        <v>34</v>
      </c>
      <c r="F18" s="155" t="s">
        <v>3</v>
      </c>
      <c r="G18" s="37">
        <v>11.525867714472801</v>
      </c>
      <c r="H18" s="167" t="s">
        <v>44</v>
      </c>
      <c r="I18" s="155" t="s">
        <v>3</v>
      </c>
      <c r="J18" s="36">
        <v>175.333333333333</v>
      </c>
    </row>
    <row r="19" spans="1:10" ht="15.75" customHeight="1">
      <c r="A19" s="75"/>
      <c r="B19" s="164" t="s">
        <v>409</v>
      </c>
      <c r="C19" s="155" t="s">
        <v>1</v>
      </c>
      <c r="D19" s="35">
        <v>5.4054750199999999</v>
      </c>
      <c r="E19" s="164" t="s">
        <v>410</v>
      </c>
      <c r="F19" s="155" t="s">
        <v>1</v>
      </c>
      <c r="G19" s="165">
        <v>8.1891666666666696E-2</v>
      </c>
      <c r="H19" s="167" t="s">
        <v>45</v>
      </c>
      <c r="I19" s="155" t="s">
        <v>3</v>
      </c>
      <c r="J19" s="36">
        <v>351.84248477070003</v>
      </c>
    </row>
    <row r="20" spans="1:10" ht="15.75" customHeight="1">
      <c r="A20" s="75"/>
      <c r="B20" s="160" t="s">
        <v>183</v>
      </c>
      <c r="C20" s="159"/>
      <c r="D20" s="161"/>
      <c r="E20" s="159"/>
      <c r="F20" s="159"/>
      <c r="G20" s="162"/>
      <c r="H20" s="159"/>
      <c r="I20" s="159"/>
      <c r="J20" s="163"/>
    </row>
    <row r="21" spans="1:10" ht="15.75" customHeight="1">
      <c r="A21" s="75"/>
      <c r="B21" s="164" t="s">
        <v>411</v>
      </c>
      <c r="C21" s="155" t="s">
        <v>1</v>
      </c>
      <c r="D21" s="35">
        <v>2.28833333333333</v>
      </c>
      <c r="E21" s="34" t="s">
        <v>687</v>
      </c>
      <c r="F21" s="155" t="s">
        <v>687</v>
      </c>
      <c r="G21" s="37" t="s">
        <v>687</v>
      </c>
      <c r="H21" s="7" t="s">
        <v>687</v>
      </c>
      <c r="I21" s="155" t="s">
        <v>687</v>
      </c>
      <c r="J21" s="36" t="s">
        <v>687</v>
      </c>
    </row>
    <row r="22" spans="1:10" ht="15.75" customHeight="1">
      <c r="A22" s="75"/>
      <c r="B22" s="160" t="s">
        <v>182</v>
      </c>
      <c r="C22" s="159"/>
      <c r="D22" s="161"/>
      <c r="E22" s="159"/>
      <c r="F22" s="159"/>
      <c r="G22" s="162"/>
      <c r="H22" s="159"/>
      <c r="I22" s="159"/>
      <c r="J22" s="163"/>
    </row>
    <row r="23" spans="1:10" ht="15.75" customHeight="1">
      <c r="A23" s="75"/>
      <c r="B23" s="164" t="s">
        <v>109</v>
      </c>
      <c r="C23" s="155" t="s">
        <v>1</v>
      </c>
      <c r="D23" s="170">
        <v>0.25</v>
      </c>
      <c r="E23" s="164" t="s">
        <v>60</v>
      </c>
      <c r="F23" s="155" t="s">
        <v>1</v>
      </c>
      <c r="G23" s="165">
        <v>3.8888888888888903E-2</v>
      </c>
      <c r="H23" s="7" t="s">
        <v>687</v>
      </c>
      <c r="I23" s="155" t="s">
        <v>687</v>
      </c>
      <c r="J23" s="36" t="s">
        <v>687</v>
      </c>
    </row>
    <row r="24" spans="1:10" ht="15.75" customHeight="1">
      <c r="A24" s="75"/>
      <c r="B24" s="160" t="s">
        <v>210</v>
      </c>
      <c r="C24" s="159"/>
      <c r="D24" s="161"/>
      <c r="E24" s="159"/>
      <c r="F24" s="159"/>
      <c r="G24" s="162"/>
      <c r="H24" s="159"/>
      <c r="I24" s="159"/>
      <c r="J24" s="163"/>
    </row>
    <row r="25" spans="1:10" ht="15.75" customHeight="1">
      <c r="A25" s="75"/>
      <c r="B25" s="164" t="s">
        <v>4</v>
      </c>
      <c r="C25" s="155" t="s">
        <v>3</v>
      </c>
      <c r="D25" s="170">
        <v>0.6</v>
      </c>
      <c r="E25" s="164" t="s">
        <v>8</v>
      </c>
      <c r="F25" s="155" t="s">
        <v>3</v>
      </c>
      <c r="G25" s="166">
        <v>7.7249999999999996</v>
      </c>
      <c r="H25" s="167" t="s">
        <v>12</v>
      </c>
      <c r="I25" s="155" t="s">
        <v>3</v>
      </c>
      <c r="J25" s="166">
        <v>8.125</v>
      </c>
    </row>
    <row r="26" spans="1:10" ht="15.75" customHeight="1">
      <c r="A26" s="75"/>
      <c r="B26" s="164" t="s">
        <v>7</v>
      </c>
      <c r="C26" s="155" t="s">
        <v>3</v>
      </c>
      <c r="D26" s="169">
        <v>31.3</v>
      </c>
      <c r="E26" s="164" t="s">
        <v>11</v>
      </c>
      <c r="F26" s="155" t="s">
        <v>3</v>
      </c>
      <c r="G26" s="166">
        <v>0.56000000000000005</v>
      </c>
      <c r="H26" s="167" t="s">
        <v>15</v>
      </c>
      <c r="I26" s="155" t="s">
        <v>3</v>
      </c>
      <c r="J26" s="166">
        <v>5.9</v>
      </c>
    </row>
    <row r="27" spans="1:10" ht="15.75" customHeight="1">
      <c r="A27" s="75"/>
      <c r="B27" s="164" t="s">
        <v>10</v>
      </c>
      <c r="C27" s="155" t="s">
        <v>3</v>
      </c>
      <c r="D27" s="168">
        <v>2620</v>
      </c>
      <c r="E27" s="164" t="s">
        <v>14</v>
      </c>
      <c r="F27" s="155" t="s">
        <v>3</v>
      </c>
      <c r="G27" s="166">
        <v>0.5</v>
      </c>
      <c r="H27" s="167" t="s">
        <v>18</v>
      </c>
      <c r="I27" s="155" t="s">
        <v>3</v>
      </c>
      <c r="J27" s="36">
        <v>186.5</v>
      </c>
    </row>
    <row r="28" spans="1:10" ht="15.75" customHeight="1">
      <c r="A28" s="75"/>
      <c r="B28" s="164" t="s">
        <v>13</v>
      </c>
      <c r="C28" s="155" t="s">
        <v>3</v>
      </c>
      <c r="D28" s="35">
        <v>3.4</v>
      </c>
      <c r="E28" s="164" t="s">
        <v>17</v>
      </c>
      <c r="F28" s="155" t="s">
        <v>3</v>
      </c>
      <c r="G28" s="37">
        <v>49.05</v>
      </c>
      <c r="H28" s="167" t="s">
        <v>21</v>
      </c>
      <c r="I28" s="155" t="s">
        <v>3</v>
      </c>
      <c r="J28" s="166">
        <v>1.57</v>
      </c>
    </row>
    <row r="29" spans="1:10" ht="15.75" customHeight="1">
      <c r="A29" s="75"/>
      <c r="B29" s="164" t="s">
        <v>16</v>
      </c>
      <c r="C29" s="155" t="s">
        <v>3</v>
      </c>
      <c r="D29" s="35">
        <v>4.72</v>
      </c>
      <c r="E29" s="164" t="s">
        <v>23</v>
      </c>
      <c r="F29" s="155" t="s">
        <v>3</v>
      </c>
      <c r="G29" s="165">
        <v>0.09</v>
      </c>
      <c r="H29" s="167" t="s">
        <v>24</v>
      </c>
      <c r="I29" s="155" t="s">
        <v>3</v>
      </c>
      <c r="J29" s="166">
        <v>0.83499999999999996</v>
      </c>
    </row>
    <row r="30" spans="1:10" ht="15.75" customHeight="1">
      <c r="A30" s="75"/>
      <c r="B30" s="164" t="s">
        <v>19</v>
      </c>
      <c r="C30" s="155" t="s">
        <v>3</v>
      </c>
      <c r="D30" s="35">
        <v>0.45</v>
      </c>
      <c r="E30" s="164" t="s">
        <v>56</v>
      </c>
      <c r="F30" s="155" t="s">
        <v>1</v>
      </c>
      <c r="G30" s="165">
        <v>3.4000000000000002E-2</v>
      </c>
      <c r="H30" s="167" t="s">
        <v>27</v>
      </c>
      <c r="I30" s="155" t="s">
        <v>3</v>
      </c>
      <c r="J30" s="166">
        <v>0.15</v>
      </c>
    </row>
    <row r="31" spans="1:10" ht="15.75" customHeight="1">
      <c r="A31" s="75"/>
      <c r="B31" s="164" t="s">
        <v>22</v>
      </c>
      <c r="C31" s="155" t="s">
        <v>3</v>
      </c>
      <c r="D31" s="168">
        <v>93.05</v>
      </c>
      <c r="E31" s="164" t="s">
        <v>26</v>
      </c>
      <c r="F31" s="155" t="s">
        <v>3</v>
      </c>
      <c r="G31" s="166">
        <v>4.9000000000000004</v>
      </c>
      <c r="H31" s="167" t="s">
        <v>30</v>
      </c>
      <c r="I31" s="155" t="s">
        <v>3</v>
      </c>
      <c r="J31" s="37">
        <v>14.8</v>
      </c>
    </row>
    <row r="32" spans="1:10" ht="15.75" customHeight="1">
      <c r="A32" s="75"/>
      <c r="B32" s="164" t="s">
        <v>25</v>
      </c>
      <c r="C32" s="155" t="s">
        <v>3</v>
      </c>
      <c r="D32" s="169">
        <v>10.8</v>
      </c>
      <c r="E32" s="164" t="s">
        <v>29</v>
      </c>
      <c r="F32" s="155" t="s">
        <v>3</v>
      </c>
      <c r="G32" s="37">
        <v>21</v>
      </c>
      <c r="H32" s="167" t="s">
        <v>62</v>
      </c>
      <c r="I32" s="155" t="s">
        <v>1</v>
      </c>
      <c r="J32" s="165">
        <v>0.16700000000000001</v>
      </c>
    </row>
    <row r="33" spans="1:10" ht="15.75" customHeight="1">
      <c r="A33" s="75"/>
      <c r="B33" s="164" t="s">
        <v>51</v>
      </c>
      <c r="C33" s="155" t="s">
        <v>3</v>
      </c>
      <c r="D33" s="169">
        <v>19</v>
      </c>
      <c r="E33" s="164" t="s">
        <v>31</v>
      </c>
      <c r="F33" s="155" t="s">
        <v>3</v>
      </c>
      <c r="G33" s="37">
        <v>40.700000000000003</v>
      </c>
      <c r="H33" s="167" t="s">
        <v>63</v>
      </c>
      <c r="I33" s="155" t="s">
        <v>3</v>
      </c>
      <c r="J33" s="36" t="s">
        <v>96</v>
      </c>
    </row>
    <row r="34" spans="1:10" ht="15.75" customHeight="1">
      <c r="A34" s="75"/>
      <c r="B34" s="164" t="s">
        <v>28</v>
      </c>
      <c r="C34" s="155" t="s">
        <v>3</v>
      </c>
      <c r="D34" s="35">
        <v>5.8</v>
      </c>
      <c r="E34" s="164" t="s">
        <v>34</v>
      </c>
      <c r="F34" s="155" t="s">
        <v>3</v>
      </c>
      <c r="G34" s="37">
        <v>10</v>
      </c>
      <c r="H34" s="167" t="s">
        <v>64</v>
      </c>
      <c r="I34" s="155" t="s">
        <v>3</v>
      </c>
      <c r="J34" s="166">
        <v>0.14499999999999999</v>
      </c>
    </row>
    <row r="35" spans="1:10" ht="15.75" customHeight="1">
      <c r="A35" s="75"/>
      <c r="B35" s="164" t="s">
        <v>0</v>
      </c>
      <c r="C35" s="155" t="s">
        <v>1</v>
      </c>
      <c r="D35" s="170">
        <v>0.14149999999999999</v>
      </c>
      <c r="E35" s="164" t="s">
        <v>37</v>
      </c>
      <c r="F35" s="155" t="s">
        <v>3</v>
      </c>
      <c r="G35" s="37">
        <v>27.5</v>
      </c>
      <c r="H35" s="167" t="s">
        <v>32</v>
      </c>
      <c r="I35" s="155" t="s">
        <v>3</v>
      </c>
      <c r="J35" s="166">
        <v>5.53</v>
      </c>
    </row>
    <row r="36" spans="1:10" ht="15.75" customHeight="1">
      <c r="A36" s="75"/>
      <c r="B36" s="164" t="s">
        <v>33</v>
      </c>
      <c r="C36" s="155" t="s">
        <v>3</v>
      </c>
      <c r="D36" s="35">
        <v>3.89</v>
      </c>
      <c r="E36" s="164" t="s">
        <v>40</v>
      </c>
      <c r="F36" s="155" t="s">
        <v>3</v>
      </c>
      <c r="G36" s="37">
        <v>11.3</v>
      </c>
      <c r="H36" s="167" t="s">
        <v>65</v>
      </c>
      <c r="I36" s="155" t="s">
        <v>3</v>
      </c>
      <c r="J36" s="37">
        <v>10.8</v>
      </c>
    </row>
    <row r="37" spans="1:10" ht="15.75" customHeight="1">
      <c r="A37" s="75"/>
      <c r="B37" s="164" t="s">
        <v>36</v>
      </c>
      <c r="C37" s="155" t="s">
        <v>3</v>
      </c>
      <c r="D37" s="35">
        <v>1.19</v>
      </c>
      <c r="E37" s="164" t="s">
        <v>43</v>
      </c>
      <c r="F37" s="155" t="s">
        <v>3</v>
      </c>
      <c r="G37" s="36">
        <v>137.5</v>
      </c>
      <c r="H37" s="167" t="s">
        <v>35</v>
      </c>
      <c r="I37" s="155" t="s">
        <v>3</v>
      </c>
      <c r="J37" s="166">
        <v>2</v>
      </c>
    </row>
    <row r="38" spans="1:10" ht="15.75" customHeight="1">
      <c r="A38" s="75"/>
      <c r="B38" s="164" t="s">
        <v>39</v>
      </c>
      <c r="C38" s="155" t="s">
        <v>3</v>
      </c>
      <c r="D38" s="35">
        <v>1.5249999999999999</v>
      </c>
      <c r="E38" s="164" t="s">
        <v>59</v>
      </c>
      <c r="F38" s="155" t="s">
        <v>3</v>
      </c>
      <c r="G38" s="37" t="s">
        <v>105</v>
      </c>
      <c r="H38" s="167" t="s">
        <v>38</v>
      </c>
      <c r="I38" s="155" t="s">
        <v>3</v>
      </c>
      <c r="J38" s="37">
        <v>16.899999999999999</v>
      </c>
    </row>
    <row r="39" spans="1:10" ht="15.75" customHeight="1">
      <c r="A39" s="75"/>
      <c r="B39" s="164" t="s">
        <v>42</v>
      </c>
      <c r="C39" s="155" t="s">
        <v>3</v>
      </c>
      <c r="D39" s="169">
        <v>24.1</v>
      </c>
      <c r="E39" s="164" t="s">
        <v>6</v>
      </c>
      <c r="F39" s="155" t="s">
        <v>3</v>
      </c>
      <c r="G39" s="166">
        <v>1.65</v>
      </c>
      <c r="H39" s="167" t="s">
        <v>41</v>
      </c>
      <c r="I39" s="155" t="s">
        <v>3</v>
      </c>
      <c r="J39" s="166">
        <v>0.72</v>
      </c>
    </row>
    <row r="40" spans="1:10" ht="15.75" customHeight="1">
      <c r="A40" s="75"/>
      <c r="B40" s="164" t="s">
        <v>5</v>
      </c>
      <c r="C40" s="155" t="s">
        <v>3</v>
      </c>
      <c r="D40" s="35">
        <v>5.95</v>
      </c>
      <c r="E40" s="164" t="s">
        <v>9</v>
      </c>
      <c r="F40" s="155" t="s">
        <v>3</v>
      </c>
      <c r="G40" s="166">
        <v>5.05</v>
      </c>
      <c r="H40" s="167" t="s">
        <v>44</v>
      </c>
      <c r="I40" s="155" t="s">
        <v>3</v>
      </c>
      <c r="J40" s="36">
        <v>142.5</v>
      </c>
    </row>
    <row r="41" spans="1:10" ht="15.75" customHeight="1">
      <c r="A41" s="75"/>
      <c r="B41" s="186" t="s">
        <v>81</v>
      </c>
      <c r="C41" s="187" t="s">
        <v>3</v>
      </c>
      <c r="D41" s="188">
        <v>1.075</v>
      </c>
      <c r="E41" s="186" t="s">
        <v>61</v>
      </c>
      <c r="F41" s="187" t="s">
        <v>3</v>
      </c>
      <c r="G41" s="189" t="s">
        <v>103</v>
      </c>
      <c r="H41" s="190" t="s">
        <v>45</v>
      </c>
      <c r="I41" s="187" t="s">
        <v>3</v>
      </c>
      <c r="J41" s="191">
        <v>285.5</v>
      </c>
    </row>
    <row r="42" spans="1:10" ht="15.75" customHeight="1">
      <c r="B42" s="31" t="s">
        <v>694</v>
      </c>
    </row>
  </sheetData>
  <conditionalFormatting sqref="C3:C41 F3:F41 I3:I41">
    <cfRule type="expression" dxfId="32" priority="2">
      <formula>IndVal_LimitValDiffUOM</formula>
    </cfRule>
  </conditionalFormatting>
  <conditionalFormatting sqref="B3:J41">
    <cfRule type="expression" dxfId="31" priority="1">
      <formula>IF(IndVal_IsBlnkRow*IndVal_IsBlnkRowNext=1,TRUE,FALSE)</formula>
    </cfRule>
  </conditionalFormatting>
  <hyperlinks>
    <hyperlink ref="B4" location="'Fire Assay'!$A$56" display="'Fire Assay'!$A$56" xr:uid="{DE71CD2C-21A1-4750-9655-B3DCE5593F82}"/>
    <hyperlink ref="E4" location="'Fire Assay'!$A$74" display="'Fire Assay'!$A$74" xr:uid="{441BFDB8-C3DC-401E-AFB7-57A0AA7D4A7C}"/>
    <hyperlink ref="B6" location="'4-Acid'!$A$371" display="'4-Acid'!$A$371" xr:uid="{CB70F09E-90DA-4D53-9536-53FEBF6C9C66}"/>
    <hyperlink ref="E6" location="'4-Acid'!$A$407" display="'4-Acid'!$A$407" xr:uid="{CB1E7D0D-EFC3-4964-99D6-8726B1E09A9C}"/>
    <hyperlink ref="B8" location="'Aqua Regia'!$A$279" display="'Aqua Regia'!$A$279" xr:uid="{F4E7492F-9394-483E-B3D9-05FE1230323E}"/>
    <hyperlink ref="E8" location="'Aqua Regia'!$A$425" display="'Aqua Regia'!$A$425" xr:uid="{C5F28360-0992-4980-AC97-DDAE0823EF65}"/>
    <hyperlink ref="H8" location="'Aqua Regia'!$A$737" display="'Aqua Regia'!$A$737" xr:uid="{777C4AB0-9D36-4F44-AE03-D8654AC996E8}"/>
    <hyperlink ref="B9" location="'Aqua Regia'!$A$297" display="'Aqua Regia'!$A$297" xr:uid="{75DD50B6-C6E7-4353-A6E2-445A6933DB78}"/>
    <hyperlink ref="E9" location="'Aqua Regia'!$A$443" display="'Aqua Regia'!$A$443" xr:uid="{810BF13F-936F-4FF6-9AAF-2064B7CFFEA3}"/>
    <hyperlink ref="H9" location="'Aqua Regia'!$A$755" display="'Aqua Regia'!$A$755" xr:uid="{CC67E27C-3813-41D7-9EDE-81E9ADC16804}"/>
    <hyperlink ref="B10" location="'Aqua Regia'!$A$315" display="'Aqua Regia'!$A$315" xr:uid="{D70BC57F-580F-4D3A-9C3B-6C891F389EDE}"/>
    <hyperlink ref="E10" location="'Aqua Regia'!$A$645" display="'Aqua Regia'!$A$645" xr:uid="{32C5EB62-F92F-4688-B7D2-FDA430CCDBD7}"/>
    <hyperlink ref="H10" location="'Aqua Regia'!$A$883" display="'Aqua Regia'!$A$883" xr:uid="{A5897AC3-C53F-4CA4-A7BB-82382421CAFA}"/>
    <hyperlink ref="B11" location="'Aqua Regia'!$A$370" display="'Aqua Regia'!$A$370" xr:uid="{E7B010A3-DB7D-4A4E-A67F-F854BB18C665}"/>
    <hyperlink ref="E11" location="'Aqua Regia'!$A$719" display="'Aqua Regia'!$A$719" xr:uid="{0BC58469-FAB8-4528-B0D9-0679603C1BB3}"/>
    <hyperlink ref="H11" location="'Aqua Regia'!$A$1046" display="'Aqua Regia'!$A$1046" xr:uid="{AEE38C6F-1D81-4842-A636-495D61BDC1D3}"/>
    <hyperlink ref="B13" location="'Fusion XRF'!$A$1" display="'Fusion XRF'!$A$1" xr:uid="{C18CA154-6FA0-4B63-B750-D5E962EF1C46}"/>
    <hyperlink ref="E13" location="'Fusion XRF'!$A$150" display="'Fusion XRF'!$A$150" xr:uid="{EE9FD063-4ECF-4A69-9824-5E3CA7B6C0FB}"/>
    <hyperlink ref="H13" location="'Fusion XRF'!$A$274" display="'Fusion XRF'!$A$274" xr:uid="{CAA1567B-5FB6-44AF-AE69-699C6AF9C19B}"/>
    <hyperlink ref="B14" location="'Fusion XRF'!$A$42" display="'Fusion XRF'!$A$42" xr:uid="{BFE7CE7E-8EAE-4F5C-AA8C-0467363921CD}"/>
    <hyperlink ref="E14" location="'Fusion XRF'!$A$166" display="'Fusion XRF'!$A$166" xr:uid="{24EF3A69-B781-43DD-9B0D-7965A351846F}"/>
    <hyperlink ref="H14" location="'Fusion XRF'!$A$292" display="'Fusion XRF'!$A$292" xr:uid="{F2D2D0F0-C93A-4079-943A-B0C3F46DF89D}"/>
    <hyperlink ref="B15" location="'Fusion XRF'!$A$60" display="'Fusion XRF'!$A$60" xr:uid="{C88AFC33-B89B-43AC-BF94-C352A1CBE43A}"/>
    <hyperlink ref="E15" location="'Fusion XRF'!$A$184" display="'Fusion XRF'!$A$184" xr:uid="{86CDCCF1-D9D4-4889-907F-06C2339844D0}"/>
    <hyperlink ref="H15" location="'Fusion XRF'!$A$310" display="'Fusion XRF'!$A$310" xr:uid="{4330CAED-A95D-4C1A-944A-6D08048B772F}"/>
    <hyperlink ref="B16" location="'Fusion XRF'!$A$78" display="'Fusion XRF'!$A$78" xr:uid="{43713F3E-0039-4994-86C1-40AFDEF5F9B8}"/>
    <hyperlink ref="E16" location="'Fusion XRF'!$A$202" display="'Fusion XRF'!$A$202" xr:uid="{E46EDF4F-3717-4E9D-9EA7-94A56D556A40}"/>
    <hyperlink ref="H16" location="'Fusion XRF'!$A$325" display="'Fusion XRF'!$A$325" xr:uid="{FF25D729-ACD8-4394-BCC7-7B2B50ACF125}"/>
    <hyperlink ref="B17" location="'Fusion XRF'!$A$96" display="'Fusion XRF'!$A$96" xr:uid="{3E3733A7-AABF-4108-8B72-5D589FF6486B}"/>
    <hyperlink ref="E17" location="'Fusion XRF'!$A$220" display="'Fusion XRF'!$A$220" xr:uid="{776753EA-44FA-4276-ADA7-7BA07202411E}"/>
    <hyperlink ref="H17" location="'Fusion XRF'!$A$343" display="'Fusion XRF'!$A$343" xr:uid="{4F0C940E-DD9A-4A02-B5F1-F3F1B2465D63}"/>
    <hyperlink ref="B18" location="'Fusion XRF'!$A$114" display="'Fusion XRF'!$A$114" xr:uid="{02F7E31C-A696-4E30-9D41-F89772D3D581}"/>
    <hyperlink ref="E18" location="'Fusion XRF'!$A$238" display="'Fusion XRF'!$A$238" xr:uid="{1EAB5C31-0209-4A0E-B510-11D26C8D4288}"/>
    <hyperlink ref="H18" location="'Fusion XRF'!$A$361" display="'Fusion XRF'!$A$361" xr:uid="{547D9C89-5340-4404-B871-3230EE0DEB39}"/>
    <hyperlink ref="B19" location="'Fusion XRF'!$A$132" display="'Fusion XRF'!$A$132" xr:uid="{279EDD4E-40CA-4CCE-9AB4-227ACE92B716}"/>
    <hyperlink ref="E19" location="'Fusion XRF'!$A$256" display="'Fusion XRF'!$A$256" xr:uid="{71F4DC62-6ECA-4041-8E94-1220CBF6C7C9}"/>
    <hyperlink ref="H19" location="'Fusion XRF'!$A$379" display="'Fusion XRF'!$A$379" xr:uid="{34E04F69-BD7F-483C-9F32-96E471061449}"/>
    <hyperlink ref="B21" location="'Thermograv'!$A$1" display="'Thermograv'!$A$1" xr:uid="{A64E613B-9A20-410C-BE62-E78842B36FFB}"/>
    <hyperlink ref="B23" location="'IRC'!$A$1" display="'IRC'!$A$1" xr:uid="{DA0C6D31-CFA6-4227-AFA9-E04F9FCD63A0}"/>
    <hyperlink ref="E23" location="'IRC'!$A$15" display="'IRC'!$A$15" xr:uid="{75E0C394-65AA-4944-906A-FF9D02D980FD}"/>
    <hyperlink ref="B25" location="'Laser Ablation'!$A$1" display="'Laser Ablation'!$A$1" xr:uid="{D58DDA22-4867-41AB-AD8C-E9EF9D4A27CA}"/>
    <hyperlink ref="E25" location="'Laser Ablation'!$A$262" display="'Laser Ablation'!$A$262" xr:uid="{ABC2A588-9F30-4F24-9D90-F04E09C603E7}"/>
    <hyperlink ref="H25" location="'Laser Ablation'!$A$500" display="'Laser Ablation'!$A$500" xr:uid="{388CE926-F51E-416C-AF98-3568973B6C2B}"/>
    <hyperlink ref="B26" location="'Laser Ablation'!$A$15" display="'Laser Ablation'!$A$15" xr:uid="{15C82CAA-E31B-45A5-A5EB-5442DD260539}"/>
    <hyperlink ref="E26" location="'Laser Ablation'!$A$276" display="'Laser Ablation'!$A$276" xr:uid="{67E6D199-C11D-4847-B29B-259C3C1E7E4E}"/>
    <hyperlink ref="H26" location="'Laser Ablation'!$A$514" display="'Laser Ablation'!$A$514" xr:uid="{A23F3EC4-D306-490D-A66C-1D312EDB00BD}"/>
    <hyperlink ref="B27" location="'Laser Ablation'!$A$52" display="'Laser Ablation'!$A$52" xr:uid="{8C084FE0-32F2-4819-A04E-CFF2EC19C59B}"/>
    <hyperlink ref="E27" location="'Laser Ablation'!$A$290" display="'Laser Ablation'!$A$290" xr:uid="{6A038255-3DA2-4C24-B106-0CA2B871F620}"/>
    <hyperlink ref="H27" location="'Laser Ablation'!$A$528" display="'Laser Ablation'!$A$528" xr:uid="{F397666F-D6E4-4962-9A4C-48222029C9C4}"/>
    <hyperlink ref="B28" location="'Laser Ablation'!$A$66" display="'Laser Ablation'!$A$66" xr:uid="{72506353-9724-430D-AF2B-C6EC058B894E}"/>
    <hyperlink ref="E28" location="'Laser Ablation'!$A$304" display="'Laser Ablation'!$A$304" xr:uid="{320FC7CA-C63A-4DE7-8394-C42612BEE065}"/>
    <hyperlink ref="H28" location="'Laser Ablation'!$A$542" display="'Laser Ablation'!$A$542" xr:uid="{9738B654-BFDF-4B86-BDC4-8479A69CAF51}"/>
    <hyperlink ref="B29" location="'Laser Ablation'!$A$80" display="'Laser Ablation'!$A$80" xr:uid="{66067E40-29D9-4445-A618-84CB915919C6}"/>
    <hyperlink ref="E29" location="'Laser Ablation'!$A$318" display="'Laser Ablation'!$A$318" xr:uid="{6CFF1F8B-B553-4FCC-A6A1-A5EF8F8D4B4A}"/>
    <hyperlink ref="H29" location="'Laser Ablation'!$A$556" display="'Laser Ablation'!$A$556" xr:uid="{13AC496A-4DF5-4181-871E-46201012EFA5}"/>
    <hyperlink ref="B30" location="'Laser Ablation'!$A$94" display="'Laser Ablation'!$A$94" xr:uid="{AA05220A-1A53-4C9D-AA13-76B0FB3978B4}"/>
    <hyperlink ref="E30" location="'Laser Ablation'!$A$332" display="'Laser Ablation'!$A$332" xr:uid="{166149CD-41D1-49E7-AB70-DD2E88D3D347}"/>
    <hyperlink ref="H30" location="'Laser Ablation'!$A$570" display="'Laser Ablation'!$A$570" xr:uid="{E98B739E-8CFB-4100-899D-37E1D13FCA8A}"/>
    <hyperlink ref="B31" location="'Laser Ablation'!$A$108" display="'Laser Ablation'!$A$108" xr:uid="{ADE5E7AC-F7AA-4FAE-9E9E-6D738FEAFA5A}"/>
    <hyperlink ref="E31" location="'Laser Ablation'!$A$346" display="'Laser Ablation'!$A$346" xr:uid="{795D63B1-36AB-4A94-B8B6-52C8293DC26E}"/>
    <hyperlink ref="H31" location="'Laser Ablation'!$A$584" display="'Laser Ablation'!$A$584" xr:uid="{DA8B5E65-EE53-4856-979B-C8F9E2BD3FB1}"/>
    <hyperlink ref="B32" location="'Laser Ablation'!$A$122" display="'Laser Ablation'!$A$122" xr:uid="{83FC35EA-5B85-4A0A-868A-5498D76C1116}"/>
    <hyperlink ref="E32" location="'Laser Ablation'!$A$360" display="'Laser Ablation'!$A$360" xr:uid="{9074B8F8-3185-4106-A26F-1639C7C3764B}"/>
    <hyperlink ref="H32" location="'Laser Ablation'!$A$598" display="'Laser Ablation'!$A$598" xr:uid="{E4819671-4E5D-4FDE-8485-366D06F63170}"/>
    <hyperlink ref="B33" location="'Laser Ablation'!$A$136" display="'Laser Ablation'!$A$136" xr:uid="{65FD672A-766A-4997-B597-D4D8AC343DB8}"/>
    <hyperlink ref="E33" location="'Laser Ablation'!$A$374" display="'Laser Ablation'!$A$374" xr:uid="{C647CB9F-E38E-4A9E-ACEA-40550721D79B}"/>
    <hyperlink ref="H33" location="'Laser Ablation'!$A$612" display="'Laser Ablation'!$A$612" xr:uid="{BBD24F92-3BA3-435C-8BC7-B24F16EE357F}"/>
    <hyperlink ref="B34" location="'Laser Ablation'!$A$150" display="'Laser Ablation'!$A$150" xr:uid="{5CB6B7E6-10D8-43A4-BC4B-57289CEE606E}"/>
    <hyperlink ref="E34" location="'Laser Ablation'!$A$388" display="'Laser Ablation'!$A$388" xr:uid="{80162EF2-100C-4D26-9F13-B720B9D7AE3C}"/>
    <hyperlink ref="H34" location="'Laser Ablation'!$A$626" display="'Laser Ablation'!$A$626" xr:uid="{4E8FF578-FE3B-4C3D-8972-6B4626F60BC3}"/>
    <hyperlink ref="B35" location="'Laser Ablation'!$A$164" display="'Laser Ablation'!$A$164" xr:uid="{1DE09CD6-4F13-41D2-9C4E-CE1028500473}"/>
    <hyperlink ref="E35" location="'Laser Ablation'!$A$402" display="'Laser Ablation'!$A$402" xr:uid="{BF8E0459-3A4A-49FA-A1D5-BBAC8BB9A4C9}"/>
    <hyperlink ref="H35" location="'Laser Ablation'!$A$640" display="'Laser Ablation'!$A$640" xr:uid="{0A82866E-4762-4E8C-A986-0CB782B77010}"/>
    <hyperlink ref="B36" location="'Laser Ablation'!$A$178" display="'Laser Ablation'!$A$178" xr:uid="{8727576A-0E75-4734-9D2C-14FA60C196E1}"/>
    <hyperlink ref="E36" location="'Laser Ablation'!$A$416" display="'Laser Ablation'!$A$416" xr:uid="{29BD138B-8023-43B5-A5F5-BF24B0299B3D}"/>
    <hyperlink ref="H36" location="'Laser Ablation'!$A$654" display="'Laser Ablation'!$A$654" xr:uid="{7EF0D3FE-1BED-46C9-921B-2C73BA131818}"/>
    <hyperlink ref="B37" location="'Laser Ablation'!$A$192" display="'Laser Ablation'!$A$192" xr:uid="{C566A736-4394-41B6-919B-E349984405BB}"/>
    <hyperlink ref="E37" location="'Laser Ablation'!$A$430" display="'Laser Ablation'!$A$430" xr:uid="{C97E87DC-4405-4E28-BA5F-4EB2463AB8EC}"/>
    <hyperlink ref="H37" location="'Laser Ablation'!$A$668" display="'Laser Ablation'!$A$668" xr:uid="{A4C9D968-8695-46AC-951A-C0A5C15D0E67}"/>
    <hyperlink ref="B38" location="'Laser Ablation'!$A$206" display="'Laser Ablation'!$A$206" xr:uid="{5FB50A37-7A74-4533-B8F2-EEB8D52366D9}"/>
    <hyperlink ref="E38" location="'Laser Ablation'!$A$444" display="'Laser Ablation'!$A$444" xr:uid="{6085F391-3AE3-4309-801F-91183098CF60}"/>
    <hyperlink ref="H38" location="'Laser Ablation'!$A$682" display="'Laser Ablation'!$A$682" xr:uid="{15C6EAC9-D795-42CA-A786-E89B4D7DD9CE}"/>
    <hyperlink ref="B39" location="'Laser Ablation'!$A$220" display="'Laser Ablation'!$A$220" xr:uid="{4A4DD7AF-5F52-4259-9F15-73B3C3212561}"/>
    <hyperlink ref="E39" location="'Laser Ablation'!$A$458" display="'Laser Ablation'!$A$458" xr:uid="{A40F7D54-8788-457B-A8A5-EFED224E30D6}"/>
    <hyperlink ref="H39" location="'Laser Ablation'!$A$696" display="'Laser Ablation'!$A$696" xr:uid="{C731C1C5-3106-42D5-A371-461896AB6A2E}"/>
    <hyperlink ref="B40" location="'Laser Ablation'!$A$234" display="'Laser Ablation'!$A$234" xr:uid="{354A57A4-D0B3-499B-A2ED-6E768D75895E}"/>
    <hyperlink ref="E40" location="'Laser Ablation'!$A$472" display="'Laser Ablation'!$A$472" xr:uid="{9F70FDB5-960C-4132-8196-2B102864E5B5}"/>
    <hyperlink ref="H40" location="'Laser Ablation'!$A$710" display="'Laser Ablation'!$A$710" xr:uid="{BD0CFA48-93E0-4149-BCAE-BB91361E53AB}"/>
    <hyperlink ref="B41" location="'Laser Ablation'!$A$248" display="'Laser Ablation'!$A$248" xr:uid="{D9CF0A89-DD53-49E3-B0EA-AE9A20E0CB3E}"/>
    <hyperlink ref="E41" location="'Laser Ablation'!$A$486" display="'Laser Ablation'!$A$486" xr:uid="{A27825F9-E29D-448A-AA75-8B8203C0ECC3}"/>
    <hyperlink ref="H41" location="'Laser Ablation'!$A$724" display="'Laser Ablation'!$A$724" xr:uid="{66C99D0A-C127-485A-9D55-926FBBA0317D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6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5.42578125" style="2" customWidth="1"/>
    <col min="3" max="13" width="7.28515625" style="2" customWidth="1"/>
    <col min="14" max="16384" width="9.140625" style="2"/>
  </cols>
  <sheetData>
    <row r="1" spans="1:13" s="32" customFormat="1" ht="21" customHeight="1">
      <c r="A1" s="86"/>
      <c r="B1" s="266" t="s">
        <v>690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13" s="47" customFormat="1" ht="15" customHeight="1">
      <c r="A2" s="48"/>
      <c r="B2" s="268" t="s">
        <v>2</v>
      </c>
      <c r="C2" s="270" t="s">
        <v>69</v>
      </c>
      <c r="D2" s="272" t="s">
        <v>70</v>
      </c>
      <c r="E2" s="273"/>
      <c r="F2" s="273"/>
      <c r="G2" s="273"/>
      <c r="H2" s="274"/>
      <c r="I2" s="275" t="s">
        <v>71</v>
      </c>
      <c r="J2" s="276"/>
      <c r="K2" s="277"/>
      <c r="L2" s="278" t="s">
        <v>72</v>
      </c>
      <c r="M2" s="278"/>
    </row>
    <row r="3" spans="1:13" s="47" customFormat="1" ht="15" customHeight="1">
      <c r="A3" s="48"/>
      <c r="B3" s="269"/>
      <c r="C3" s="271"/>
      <c r="D3" s="176" t="s">
        <v>80</v>
      </c>
      <c r="E3" s="176" t="s">
        <v>73</v>
      </c>
      <c r="F3" s="176" t="s">
        <v>74</v>
      </c>
      <c r="G3" s="176" t="s">
        <v>75</v>
      </c>
      <c r="H3" s="176" t="s">
        <v>76</v>
      </c>
      <c r="I3" s="177" t="s">
        <v>77</v>
      </c>
      <c r="J3" s="176" t="s">
        <v>78</v>
      </c>
      <c r="K3" s="178" t="s">
        <v>79</v>
      </c>
      <c r="L3" s="176" t="s">
        <v>67</v>
      </c>
      <c r="M3" s="176" t="s">
        <v>68</v>
      </c>
    </row>
    <row r="4" spans="1:13" s="47" customFormat="1" ht="15" customHeight="1">
      <c r="A4" s="48"/>
      <c r="B4" s="179" t="s">
        <v>206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1"/>
    </row>
    <row r="5" spans="1:13" ht="15" customHeight="1">
      <c r="A5" s="48"/>
      <c r="B5" s="182" t="s">
        <v>216</v>
      </c>
      <c r="C5" s="53">
        <v>0.38063289857303911</v>
      </c>
      <c r="D5" s="49">
        <v>1.1241422540989018E-2</v>
      </c>
      <c r="E5" s="49">
        <v>0.3581500534910611</v>
      </c>
      <c r="F5" s="49">
        <v>0.40311574365501712</v>
      </c>
      <c r="G5" s="49">
        <v>0.34690863095007207</v>
      </c>
      <c r="H5" s="49">
        <v>0.41435716619600615</v>
      </c>
      <c r="I5" s="51">
        <v>2.9533502183159078E-2</v>
      </c>
      <c r="J5" s="50">
        <v>5.9067004366318156E-2</v>
      </c>
      <c r="K5" s="52">
        <v>8.8600506549477237E-2</v>
      </c>
      <c r="L5" s="49">
        <v>0.36160125364438717</v>
      </c>
      <c r="M5" s="49">
        <v>0.39966454350169106</v>
      </c>
    </row>
    <row r="6" spans="1:13" ht="15" customHeight="1">
      <c r="A6" s="48"/>
      <c r="B6" s="39" t="s">
        <v>211</v>
      </c>
      <c r="C6" s="172"/>
      <c r="D6" s="183"/>
      <c r="E6" s="183"/>
      <c r="F6" s="183"/>
      <c r="G6" s="183"/>
      <c r="H6" s="183"/>
      <c r="I6" s="184"/>
      <c r="J6" s="184"/>
      <c r="K6" s="184"/>
      <c r="L6" s="183"/>
      <c r="M6" s="185"/>
    </row>
    <row r="7" spans="1:13" ht="15" customHeight="1">
      <c r="A7" s="48"/>
      <c r="B7" s="182" t="s">
        <v>216</v>
      </c>
      <c r="C7" s="53">
        <v>0.38033355394617724</v>
      </c>
      <c r="D7" s="49">
        <v>1.8690262262533952E-2</v>
      </c>
      <c r="E7" s="49">
        <v>0.34295302942110933</v>
      </c>
      <c r="F7" s="49">
        <v>0.41771407847124514</v>
      </c>
      <c r="G7" s="49">
        <v>0.32426276715857538</v>
      </c>
      <c r="H7" s="49">
        <v>0.43640434073377909</v>
      </c>
      <c r="I7" s="51">
        <v>4.9141765349419837E-2</v>
      </c>
      <c r="J7" s="50">
        <v>9.8283530698839675E-2</v>
      </c>
      <c r="K7" s="52">
        <v>0.14742529604825952</v>
      </c>
      <c r="L7" s="49">
        <v>0.36131687624886838</v>
      </c>
      <c r="M7" s="49">
        <v>0.3993502316434861</v>
      </c>
    </row>
    <row r="8" spans="1:13" ht="15" customHeight="1">
      <c r="A8" s="48"/>
      <c r="B8" s="39" t="s">
        <v>184</v>
      </c>
      <c r="C8" s="172"/>
      <c r="D8" s="183"/>
      <c r="E8" s="183"/>
      <c r="F8" s="183"/>
      <c r="G8" s="183"/>
      <c r="H8" s="183"/>
      <c r="I8" s="184"/>
      <c r="J8" s="184"/>
      <c r="K8" s="184"/>
      <c r="L8" s="183"/>
      <c r="M8" s="185"/>
    </row>
    <row r="9" spans="1:13" ht="15" customHeight="1">
      <c r="A9" s="48"/>
      <c r="B9" s="182" t="s">
        <v>217</v>
      </c>
      <c r="C9" s="53">
        <v>0.5999983216193574</v>
      </c>
      <c r="D9" s="49">
        <v>6.1662821642386449E-2</v>
      </c>
      <c r="E9" s="49">
        <v>0.47667267833458449</v>
      </c>
      <c r="F9" s="49">
        <v>0.72332396490413031</v>
      </c>
      <c r="G9" s="49">
        <v>0.41500985669219803</v>
      </c>
      <c r="H9" s="49">
        <v>0.78498678654651677</v>
      </c>
      <c r="I9" s="51">
        <v>0.1027716568872433</v>
      </c>
      <c r="J9" s="50">
        <v>0.20554331377448659</v>
      </c>
      <c r="K9" s="52">
        <v>0.30831497066172986</v>
      </c>
      <c r="L9" s="49">
        <v>0.56999840553838954</v>
      </c>
      <c r="M9" s="49">
        <v>0.62999823770032526</v>
      </c>
    </row>
    <row r="10" spans="1:13" ht="15" customHeight="1">
      <c r="A10" s="48"/>
      <c r="B10" s="182" t="s">
        <v>137</v>
      </c>
      <c r="C10" s="241">
        <v>7.4999064527771964</v>
      </c>
      <c r="D10" s="49">
        <v>0.25944426680959559</v>
      </c>
      <c r="E10" s="242">
        <v>6.9810179191580053</v>
      </c>
      <c r="F10" s="242">
        <v>8.0187949863963883</v>
      </c>
      <c r="G10" s="242">
        <v>6.7215736523484093</v>
      </c>
      <c r="H10" s="242">
        <v>8.2782392532059834</v>
      </c>
      <c r="I10" s="51">
        <v>3.4593000385161339E-2</v>
      </c>
      <c r="J10" s="50">
        <v>6.9186000770322678E-2</v>
      </c>
      <c r="K10" s="52">
        <v>0.10377900115548402</v>
      </c>
      <c r="L10" s="242">
        <v>7.1249111301383365</v>
      </c>
      <c r="M10" s="242">
        <v>7.8749017754160562</v>
      </c>
    </row>
    <row r="11" spans="1:13" ht="15" customHeight="1">
      <c r="A11" s="48"/>
      <c r="B11" s="182" t="s">
        <v>218</v>
      </c>
      <c r="C11" s="246">
        <v>32.417753019305835</v>
      </c>
      <c r="D11" s="242">
        <v>1.5565993146282295</v>
      </c>
      <c r="E11" s="247">
        <v>29.304554390049375</v>
      </c>
      <c r="F11" s="247">
        <v>35.530951648562294</v>
      </c>
      <c r="G11" s="247">
        <v>27.747955075421146</v>
      </c>
      <c r="H11" s="247">
        <v>37.087550963190523</v>
      </c>
      <c r="I11" s="51">
        <v>4.8016878705357022E-2</v>
      </c>
      <c r="J11" s="50">
        <v>9.6033757410714043E-2</v>
      </c>
      <c r="K11" s="52">
        <v>0.14405063611607105</v>
      </c>
      <c r="L11" s="247">
        <v>30.796865368340544</v>
      </c>
      <c r="M11" s="247">
        <v>34.038640670271128</v>
      </c>
    </row>
    <row r="12" spans="1:13" ht="15" customHeight="1">
      <c r="A12" s="48"/>
      <c r="B12" s="182" t="s">
        <v>138</v>
      </c>
      <c r="C12" s="250">
        <v>2710.5491450404197</v>
      </c>
      <c r="D12" s="251">
        <v>137.24410283291473</v>
      </c>
      <c r="E12" s="251">
        <v>2436.0609393745904</v>
      </c>
      <c r="F12" s="251">
        <v>2985.0373507062491</v>
      </c>
      <c r="G12" s="251">
        <v>2298.8168365416755</v>
      </c>
      <c r="H12" s="251">
        <v>3122.281453539164</v>
      </c>
      <c r="I12" s="51">
        <v>5.063332022001326E-2</v>
      </c>
      <c r="J12" s="50">
        <v>0.10126664044002652</v>
      </c>
      <c r="K12" s="52">
        <v>0.15189996066003977</v>
      </c>
      <c r="L12" s="251">
        <v>2575.0216877883986</v>
      </c>
      <c r="M12" s="251">
        <v>2846.0766022924408</v>
      </c>
    </row>
    <row r="13" spans="1:13" ht="15" customHeight="1">
      <c r="A13" s="48"/>
      <c r="B13" s="182" t="s">
        <v>139</v>
      </c>
      <c r="C13" s="241">
        <v>2.9975755264053046</v>
      </c>
      <c r="D13" s="49">
        <v>0.23842901854998672</v>
      </c>
      <c r="E13" s="242">
        <v>2.5207174893053312</v>
      </c>
      <c r="F13" s="242">
        <v>3.4744335635052779</v>
      </c>
      <c r="G13" s="242">
        <v>2.2822884707553444</v>
      </c>
      <c r="H13" s="242">
        <v>3.7128625820552648</v>
      </c>
      <c r="I13" s="51">
        <v>7.9540620895017455E-2</v>
      </c>
      <c r="J13" s="50">
        <v>0.15908124179003491</v>
      </c>
      <c r="K13" s="52">
        <v>0.23862186268505237</v>
      </c>
      <c r="L13" s="242">
        <v>2.8476967500850394</v>
      </c>
      <c r="M13" s="242">
        <v>3.1474543027255697</v>
      </c>
    </row>
    <row r="14" spans="1:13" ht="15" customHeight="1">
      <c r="A14" s="48"/>
      <c r="B14" s="182" t="s">
        <v>219</v>
      </c>
      <c r="C14" s="241">
        <v>4.4582148919198303</v>
      </c>
      <c r="D14" s="49">
        <v>0.26979435343314878</v>
      </c>
      <c r="E14" s="242">
        <v>3.9186261850535327</v>
      </c>
      <c r="F14" s="242">
        <v>4.9978035987861276</v>
      </c>
      <c r="G14" s="242">
        <v>3.648831831620384</v>
      </c>
      <c r="H14" s="242">
        <v>5.2675979522192762</v>
      </c>
      <c r="I14" s="51">
        <v>6.0516229022995319E-2</v>
      </c>
      <c r="J14" s="50">
        <v>0.12103245804599064</v>
      </c>
      <c r="K14" s="52">
        <v>0.18154868706898597</v>
      </c>
      <c r="L14" s="242">
        <v>4.2353041473238386</v>
      </c>
      <c r="M14" s="242">
        <v>4.681125636515822</v>
      </c>
    </row>
    <row r="15" spans="1:13" s="47" customFormat="1" ht="15" customHeight="1">
      <c r="A15" s="48"/>
      <c r="B15" s="182" t="s">
        <v>140</v>
      </c>
      <c r="C15" s="241">
        <v>1.1618531315722913</v>
      </c>
      <c r="D15" s="49">
        <v>6.3548765984732331E-2</v>
      </c>
      <c r="E15" s="242">
        <v>1.0347555996028266</v>
      </c>
      <c r="F15" s="242">
        <v>1.288950663541756</v>
      </c>
      <c r="G15" s="242">
        <v>0.97120683361809435</v>
      </c>
      <c r="H15" s="242">
        <v>1.3524994295264883</v>
      </c>
      <c r="I15" s="51">
        <v>5.4696040538905484E-2</v>
      </c>
      <c r="J15" s="50">
        <v>0.10939208107781097</v>
      </c>
      <c r="K15" s="52">
        <v>0.16408812161671646</v>
      </c>
      <c r="L15" s="242">
        <v>1.1037604749936767</v>
      </c>
      <c r="M15" s="242">
        <v>1.2199457881509059</v>
      </c>
    </row>
    <row r="16" spans="1:13" ht="15" customHeight="1">
      <c r="A16" s="48"/>
      <c r="B16" s="182" t="s">
        <v>220</v>
      </c>
      <c r="C16" s="241">
        <v>0.45895691412239409</v>
      </c>
      <c r="D16" s="242">
        <v>4.6748124049917517E-2</v>
      </c>
      <c r="E16" s="242">
        <v>0.36546066602255906</v>
      </c>
      <c r="F16" s="242">
        <v>0.55245316222222907</v>
      </c>
      <c r="G16" s="242">
        <v>0.31871254197264154</v>
      </c>
      <c r="H16" s="242">
        <v>0.59920128627214664</v>
      </c>
      <c r="I16" s="51">
        <v>0.1018573260614411</v>
      </c>
      <c r="J16" s="50">
        <v>0.2037146521228822</v>
      </c>
      <c r="K16" s="52">
        <v>0.3055719781843233</v>
      </c>
      <c r="L16" s="242">
        <v>0.4360090684162744</v>
      </c>
      <c r="M16" s="242">
        <v>0.48190475982851377</v>
      </c>
    </row>
    <row r="17" spans="1:13" ht="15" customHeight="1">
      <c r="A17" s="48"/>
      <c r="B17" s="182" t="s">
        <v>141</v>
      </c>
      <c r="C17" s="250">
        <v>96.826443374262865</v>
      </c>
      <c r="D17" s="247">
        <v>5.0367555829572712</v>
      </c>
      <c r="E17" s="251">
        <v>86.752932208348327</v>
      </c>
      <c r="F17" s="251">
        <v>106.8999545401774</v>
      </c>
      <c r="G17" s="251">
        <v>81.716176625391057</v>
      </c>
      <c r="H17" s="251">
        <v>111.93671012313467</v>
      </c>
      <c r="I17" s="51">
        <v>5.2018388855704631E-2</v>
      </c>
      <c r="J17" s="50">
        <v>0.10403677771140926</v>
      </c>
      <c r="K17" s="52">
        <v>0.15605516656711388</v>
      </c>
      <c r="L17" s="251">
        <v>91.985121205549717</v>
      </c>
      <c r="M17" s="251">
        <v>101.66776554297601</v>
      </c>
    </row>
    <row r="18" spans="1:13" ht="15" customHeight="1">
      <c r="A18" s="48"/>
      <c r="B18" s="182" t="s">
        <v>166</v>
      </c>
      <c r="C18" s="246">
        <v>10.633591616756995</v>
      </c>
      <c r="D18" s="242">
        <v>0.62920641719625825</v>
      </c>
      <c r="E18" s="247">
        <v>9.375178782364479</v>
      </c>
      <c r="F18" s="247">
        <v>11.892004451149511</v>
      </c>
      <c r="G18" s="247">
        <v>8.7459723651682211</v>
      </c>
      <c r="H18" s="247">
        <v>12.521210868345769</v>
      </c>
      <c r="I18" s="51">
        <v>5.9171580014857859E-2</v>
      </c>
      <c r="J18" s="50">
        <v>0.11834316002971572</v>
      </c>
      <c r="K18" s="52">
        <v>0.17751474004457357</v>
      </c>
      <c r="L18" s="247">
        <v>10.101912035919145</v>
      </c>
      <c r="M18" s="247">
        <v>11.165271197594844</v>
      </c>
    </row>
    <row r="19" spans="1:13" ht="15" customHeight="1">
      <c r="A19" s="48"/>
      <c r="B19" s="182" t="s">
        <v>142</v>
      </c>
      <c r="C19" s="246">
        <v>17.234254610013512</v>
      </c>
      <c r="D19" s="247">
        <v>2.4739614585186827</v>
      </c>
      <c r="E19" s="247">
        <v>12.286331692976146</v>
      </c>
      <c r="F19" s="247">
        <v>22.182177527050875</v>
      </c>
      <c r="G19" s="247">
        <v>9.8123702344574646</v>
      </c>
      <c r="H19" s="247">
        <v>24.656138985569559</v>
      </c>
      <c r="I19" s="51">
        <v>0.143549083757951</v>
      </c>
      <c r="J19" s="50">
        <v>0.287098167515902</v>
      </c>
      <c r="K19" s="52">
        <v>0.430647251273853</v>
      </c>
      <c r="L19" s="247">
        <v>16.372541879512838</v>
      </c>
      <c r="M19" s="247">
        <v>18.095967340514186</v>
      </c>
    </row>
    <row r="20" spans="1:13" ht="15" customHeight="1">
      <c r="A20" s="48"/>
      <c r="B20" s="182" t="s">
        <v>167</v>
      </c>
      <c r="C20" s="241">
        <v>6.138060034167987</v>
      </c>
      <c r="D20" s="49">
        <v>0.21987009224006815</v>
      </c>
      <c r="E20" s="242">
        <v>5.6983198496878504</v>
      </c>
      <c r="F20" s="242">
        <v>6.5778002186481235</v>
      </c>
      <c r="G20" s="242">
        <v>5.4784497574477822</v>
      </c>
      <c r="H20" s="242">
        <v>6.7976703108881917</v>
      </c>
      <c r="I20" s="51">
        <v>3.582077904356494E-2</v>
      </c>
      <c r="J20" s="50">
        <v>7.1641558087129881E-2</v>
      </c>
      <c r="K20" s="52">
        <v>0.10746233713069482</v>
      </c>
      <c r="L20" s="242">
        <v>5.8311570324595881</v>
      </c>
      <c r="M20" s="242">
        <v>6.4449630358763859</v>
      </c>
    </row>
    <row r="21" spans="1:13" ht="15" customHeight="1">
      <c r="A21" s="48"/>
      <c r="B21" s="182" t="s">
        <v>221</v>
      </c>
      <c r="C21" s="53">
        <v>0.14422036688769771</v>
      </c>
      <c r="D21" s="49">
        <v>3.4410073199776167E-3</v>
      </c>
      <c r="E21" s="49">
        <v>0.13733835224774249</v>
      </c>
      <c r="F21" s="49">
        <v>0.15110238152765293</v>
      </c>
      <c r="G21" s="49">
        <v>0.13389734492776487</v>
      </c>
      <c r="H21" s="49">
        <v>0.15454338884763055</v>
      </c>
      <c r="I21" s="51">
        <v>2.3859371559199254E-2</v>
      </c>
      <c r="J21" s="50">
        <v>4.7718743118398507E-2</v>
      </c>
      <c r="K21" s="52">
        <v>7.1578114677597754E-2</v>
      </c>
      <c r="L21" s="49">
        <v>0.13700934854331281</v>
      </c>
      <c r="M21" s="49">
        <v>0.1514313852320826</v>
      </c>
    </row>
    <row r="22" spans="1:13" ht="15" customHeight="1">
      <c r="A22" s="48"/>
      <c r="B22" s="182" t="s">
        <v>143</v>
      </c>
      <c r="C22" s="241">
        <v>3.8369459131233614</v>
      </c>
      <c r="D22" s="49">
        <v>0.24345067976361395</v>
      </c>
      <c r="E22" s="242">
        <v>3.3500445535961334</v>
      </c>
      <c r="F22" s="242">
        <v>4.323847272650589</v>
      </c>
      <c r="G22" s="242">
        <v>3.1065938738325194</v>
      </c>
      <c r="H22" s="242">
        <v>4.5672979524142034</v>
      </c>
      <c r="I22" s="51">
        <v>6.3449077801943671E-2</v>
      </c>
      <c r="J22" s="50">
        <v>0.12689815560388734</v>
      </c>
      <c r="K22" s="52">
        <v>0.19034723340583101</v>
      </c>
      <c r="L22" s="242">
        <v>3.6450986174671933</v>
      </c>
      <c r="M22" s="242">
        <v>4.0287932087795291</v>
      </c>
    </row>
    <row r="23" spans="1:13" ht="15" customHeight="1">
      <c r="A23" s="48"/>
      <c r="B23" s="182" t="s">
        <v>222</v>
      </c>
      <c r="C23" s="241">
        <v>1.1219144520638358</v>
      </c>
      <c r="D23" s="49">
        <v>7.4910466737082779E-2</v>
      </c>
      <c r="E23" s="242">
        <v>0.97209351858967019</v>
      </c>
      <c r="F23" s="242">
        <v>1.2717353855380014</v>
      </c>
      <c r="G23" s="242">
        <v>0.8971830518525874</v>
      </c>
      <c r="H23" s="242">
        <v>1.3466458522750842</v>
      </c>
      <c r="I23" s="51">
        <v>6.6770212826191888E-2</v>
      </c>
      <c r="J23" s="50">
        <v>0.13354042565238378</v>
      </c>
      <c r="K23" s="52">
        <v>0.20031063847857566</v>
      </c>
      <c r="L23" s="242">
        <v>1.065818729460644</v>
      </c>
      <c r="M23" s="242">
        <v>1.1780101746670275</v>
      </c>
    </row>
    <row r="24" spans="1:13" ht="15" customHeight="1">
      <c r="A24" s="48"/>
      <c r="B24" s="182" t="s">
        <v>144</v>
      </c>
      <c r="C24" s="241">
        <v>1.6206196021891928</v>
      </c>
      <c r="D24" s="242">
        <v>0.23537142959495394</v>
      </c>
      <c r="E24" s="242">
        <v>1.1498767429992849</v>
      </c>
      <c r="F24" s="242">
        <v>2.0913624613791004</v>
      </c>
      <c r="G24" s="242">
        <v>0.91450531340433094</v>
      </c>
      <c r="H24" s="242">
        <v>2.3267338909740545</v>
      </c>
      <c r="I24" s="51">
        <v>0.14523545764657267</v>
      </c>
      <c r="J24" s="50">
        <v>0.29047091529314534</v>
      </c>
      <c r="K24" s="52">
        <v>0.43570637293971803</v>
      </c>
      <c r="L24" s="242">
        <v>1.5395886220797332</v>
      </c>
      <c r="M24" s="242">
        <v>1.7016505822986523</v>
      </c>
    </row>
    <row r="25" spans="1:13" ht="15" customHeight="1">
      <c r="A25" s="48"/>
      <c r="B25" s="182" t="s">
        <v>145</v>
      </c>
      <c r="C25" s="241">
        <v>3.6827215807800617</v>
      </c>
      <c r="D25" s="49">
        <v>0.13339994801390215</v>
      </c>
      <c r="E25" s="242">
        <v>3.4159216847522575</v>
      </c>
      <c r="F25" s="242">
        <v>3.9495214768078659</v>
      </c>
      <c r="G25" s="242">
        <v>3.2825217367383552</v>
      </c>
      <c r="H25" s="242">
        <v>4.0829214248217678</v>
      </c>
      <c r="I25" s="51">
        <v>3.622319664622755E-2</v>
      </c>
      <c r="J25" s="50">
        <v>7.24463932924551E-2</v>
      </c>
      <c r="K25" s="52">
        <v>0.10866958993868264</v>
      </c>
      <c r="L25" s="242">
        <v>3.4985855017410588</v>
      </c>
      <c r="M25" s="242">
        <v>3.8668576598190647</v>
      </c>
    </row>
    <row r="26" spans="1:13" ht="15" customHeight="1">
      <c r="A26" s="48"/>
      <c r="B26" s="182" t="s">
        <v>146</v>
      </c>
      <c r="C26" s="246">
        <v>25.322922175971421</v>
      </c>
      <c r="D26" s="242">
        <v>1.4583176318680933</v>
      </c>
      <c r="E26" s="247">
        <v>22.406286912235235</v>
      </c>
      <c r="F26" s="247">
        <v>28.239557439707607</v>
      </c>
      <c r="G26" s="247">
        <v>20.94796928036714</v>
      </c>
      <c r="H26" s="247">
        <v>29.697875071575702</v>
      </c>
      <c r="I26" s="51">
        <v>5.7588836775396765E-2</v>
      </c>
      <c r="J26" s="50">
        <v>0.11517767355079353</v>
      </c>
      <c r="K26" s="52">
        <v>0.17276651032619028</v>
      </c>
      <c r="L26" s="247">
        <v>24.056776067172848</v>
      </c>
      <c r="M26" s="247">
        <v>26.589068284769994</v>
      </c>
    </row>
    <row r="27" spans="1:13" ht="15" customHeight="1">
      <c r="A27" s="48"/>
      <c r="B27" s="182" t="s">
        <v>147</v>
      </c>
      <c r="C27" s="241">
        <v>6.1591238870488914</v>
      </c>
      <c r="D27" s="49">
        <v>0.26899478863874582</v>
      </c>
      <c r="E27" s="242">
        <v>5.6211343097713993</v>
      </c>
      <c r="F27" s="242">
        <v>6.6971134643263834</v>
      </c>
      <c r="G27" s="242">
        <v>5.3521395211326537</v>
      </c>
      <c r="H27" s="242">
        <v>6.966108252965129</v>
      </c>
      <c r="I27" s="51">
        <v>4.3674196780547812E-2</v>
      </c>
      <c r="J27" s="50">
        <v>8.7348393561095625E-2</v>
      </c>
      <c r="K27" s="52">
        <v>0.13102259034164343</v>
      </c>
      <c r="L27" s="242">
        <v>5.8511676926964471</v>
      </c>
      <c r="M27" s="242">
        <v>6.4670800814013356</v>
      </c>
    </row>
    <row r="28" spans="1:13" ht="15" customHeight="1">
      <c r="A28" s="48"/>
      <c r="B28" s="182" t="s">
        <v>148</v>
      </c>
      <c r="C28" s="241">
        <v>6.5058146818803122</v>
      </c>
      <c r="D28" s="49">
        <v>0.4259417566431361</v>
      </c>
      <c r="E28" s="242">
        <v>5.6539311685940401</v>
      </c>
      <c r="F28" s="242">
        <v>7.3576981951665843</v>
      </c>
      <c r="G28" s="242">
        <v>5.2279894119509036</v>
      </c>
      <c r="H28" s="242">
        <v>7.7836399518097208</v>
      </c>
      <c r="I28" s="51">
        <v>6.5470932922428449E-2</v>
      </c>
      <c r="J28" s="50">
        <v>0.1309418658448569</v>
      </c>
      <c r="K28" s="52">
        <v>0.19641279876728535</v>
      </c>
      <c r="L28" s="242">
        <v>6.1805239477862965</v>
      </c>
      <c r="M28" s="242">
        <v>6.8311054159743279</v>
      </c>
    </row>
    <row r="29" spans="1:13" ht="15" customHeight="1">
      <c r="A29" s="48"/>
      <c r="B29" s="182" t="s">
        <v>149</v>
      </c>
      <c r="C29" s="241">
        <v>0.55150907401274418</v>
      </c>
      <c r="D29" s="49">
        <v>2.5712121920398776E-2</v>
      </c>
      <c r="E29" s="242">
        <v>0.5000848301719466</v>
      </c>
      <c r="F29" s="242">
        <v>0.60293331785354176</v>
      </c>
      <c r="G29" s="242">
        <v>0.47437270825154787</v>
      </c>
      <c r="H29" s="242">
        <v>0.6286454397739405</v>
      </c>
      <c r="I29" s="51">
        <v>4.6621394156435264E-2</v>
      </c>
      <c r="J29" s="50">
        <v>9.3242788312870528E-2</v>
      </c>
      <c r="K29" s="52">
        <v>0.13986418246930579</v>
      </c>
      <c r="L29" s="242">
        <v>0.523933620312107</v>
      </c>
      <c r="M29" s="242">
        <v>0.57908452771338137</v>
      </c>
    </row>
    <row r="30" spans="1:13" ht="15" customHeight="1">
      <c r="A30" s="48"/>
      <c r="B30" s="182" t="s">
        <v>168</v>
      </c>
      <c r="C30" s="241">
        <v>0.56571255613772464</v>
      </c>
      <c r="D30" s="49">
        <v>2.5281880788522552E-2</v>
      </c>
      <c r="E30" s="242">
        <v>0.51514879456067952</v>
      </c>
      <c r="F30" s="242">
        <v>0.61627631771476976</v>
      </c>
      <c r="G30" s="242">
        <v>0.48986691377215696</v>
      </c>
      <c r="H30" s="242">
        <v>0.64155819850329232</v>
      </c>
      <c r="I30" s="51">
        <v>4.4690329946234376E-2</v>
      </c>
      <c r="J30" s="50">
        <v>8.9380659892468753E-2</v>
      </c>
      <c r="K30" s="52">
        <v>0.13407098983870314</v>
      </c>
      <c r="L30" s="242">
        <v>0.53742692833083838</v>
      </c>
      <c r="M30" s="242">
        <v>0.5939981839446109</v>
      </c>
    </row>
    <row r="31" spans="1:13" ht="15" customHeight="1">
      <c r="A31" s="48"/>
      <c r="B31" s="182" t="s">
        <v>150</v>
      </c>
      <c r="C31" s="241">
        <v>2.9706253579955617</v>
      </c>
      <c r="D31" s="49">
        <v>0.11409798609578248</v>
      </c>
      <c r="E31" s="242">
        <v>2.7424293858039968</v>
      </c>
      <c r="F31" s="242">
        <v>3.1988213301871267</v>
      </c>
      <c r="G31" s="242">
        <v>2.6283313997082143</v>
      </c>
      <c r="H31" s="242">
        <v>3.3129193162829091</v>
      </c>
      <c r="I31" s="51">
        <v>3.8408743057647105E-2</v>
      </c>
      <c r="J31" s="50">
        <v>7.6817486115294209E-2</v>
      </c>
      <c r="K31" s="52">
        <v>0.11522622917294131</v>
      </c>
      <c r="L31" s="242">
        <v>2.8220940900957836</v>
      </c>
      <c r="M31" s="242">
        <v>3.1191566258953398</v>
      </c>
    </row>
    <row r="32" spans="1:13" ht="15" customHeight="1">
      <c r="A32" s="48"/>
      <c r="B32" s="182" t="s">
        <v>151</v>
      </c>
      <c r="C32" s="246">
        <v>47.567765066446611</v>
      </c>
      <c r="D32" s="242">
        <v>2.1860096456780438</v>
      </c>
      <c r="E32" s="247">
        <v>43.195745775090522</v>
      </c>
      <c r="F32" s="247">
        <v>51.939784357802701</v>
      </c>
      <c r="G32" s="247">
        <v>41.009736129412481</v>
      </c>
      <c r="H32" s="247">
        <v>54.125794003480742</v>
      </c>
      <c r="I32" s="51">
        <v>4.5955693790205275E-2</v>
      </c>
      <c r="J32" s="50">
        <v>9.191138758041055E-2</v>
      </c>
      <c r="K32" s="52">
        <v>0.13786708137061582</v>
      </c>
      <c r="L32" s="247">
        <v>45.189376813124284</v>
      </c>
      <c r="M32" s="247">
        <v>49.946153319768939</v>
      </c>
    </row>
    <row r="33" spans="1:13" ht="15" customHeight="1">
      <c r="A33" s="48"/>
      <c r="B33" s="182" t="s">
        <v>169</v>
      </c>
      <c r="C33" s="246">
        <v>30.9211456128495</v>
      </c>
      <c r="D33" s="242">
        <v>1.5700769273436392</v>
      </c>
      <c r="E33" s="247">
        <v>27.780991758162223</v>
      </c>
      <c r="F33" s="247">
        <v>34.061299467536777</v>
      </c>
      <c r="G33" s="247">
        <v>26.210914830818581</v>
      </c>
      <c r="H33" s="247">
        <v>35.631376394880419</v>
      </c>
      <c r="I33" s="51">
        <v>5.0776803259552673E-2</v>
      </c>
      <c r="J33" s="50">
        <v>0.10155360651910535</v>
      </c>
      <c r="K33" s="52">
        <v>0.15233040977865803</v>
      </c>
      <c r="L33" s="247">
        <v>29.375088332207024</v>
      </c>
      <c r="M33" s="247">
        <v>32.467202893491972</v>
      </c>
    </row>
    <row r="34" spans="1:13" ht="15" customHeight="1">
      <c r="A34" s="48"/>
      <c r="B34" s="182" t="s">
        <v>152</v>
      </c>
      <c r="C34" s="53">
        <v>9.346986794450593E-2</v>
      </c>
      <c r="D34" s="49">
        <v>9.1645157612792738E-3</v>
      </c>
      <c r="E34" s="49">
        <v>7.5140836421947382E-2</v>
      </c>
      <c r="F34" s="49">
        <v>0.11179889946706448</v>
      </c>
      <c r="G34" s="49">
        <v>6.5976320660668109E-2</v>
      </c>
      <c r="H34" s="49">
        <v>0.12096341522834375</v>
      </c>
      <c r="I34" s="51">
        <v>9.8047809019269669E-2</v>
      </c>
      <c r="J34" s="50">
        <v>0.19609561803853934</v>
      </c>
      <c r="K34" s="52">
        <v>0.29414342705780899</v>
      </c>
      <c r="L34" s="49">
        <v>8.8796374547280635E-2</v>
      </c>
      <c r="M34" s="49">
        <v>9.8143361341731225E-2</v>
      </c>
    </row>
    <row r="35" spans="1:13" ht="15" customHeight="1">
      <c r="A35" s="48"/>
      <c r="B35" s="182" t="s">
        <v>153</v>
      </c>
      <c r="C35" s="53">
        <v>0.31148732694813858</v>
      </c>
      <c r="D35" s="49">
        <v>1.3086401830707929E-2</v>
      </c>
      <c r="E35" s="49">
        <v>0.28531452328672274</v>
      </c>
      <c r="F35" s="49">
        <v>0.33766013060955441</v>
      </c>
      <c r="G35" s="49">
        <v>0.27222812145601477</v>
      </c>
      <c r="H35" s="49">
        <v>0.35074653244026238</v>
      </c>
      <c r="I35" s="51">
        <v>4.2012630044774707E-2</v>
      </c>
      <c r="J35" s="50">
        <v>8.4025260089549414E-2</v>
      </c>
      <c r="K35" s="52">
        <v>0.12603789013432412</v>
      </c>
      <c r="L35" s="49">
        <v>0.29591296060073163</v>
      </c>
      <c r="M35" s="49">
        <v>0.32706169329554552</v>
      </c>
    </row>
    <row r="36" spans="1:13" ht="15" customHeight="1">
      <c r="A36" s="48"/>
      <c r="B36" s="182" t="s">
        <v>154</v>
      </c>
      <c r="C36" s="53">
        <v>3.4616764916582422E-2</v>
      </c>
      <c r="D36" s="49">
        <v>1.1070162661990838E-3</v>
      </c>
      <c r="E36" s="49">
        <v>3.2402732384184257E-2</v>
      </c>
      <c r="F36" s="49">
        <v>3.6830797448980587E-2</v>
      </c>
      <c r="G36" s="49">
        <v>3.1295716117985171E-2</v>
      </c>
      <c r="H36" s="49">
        <v>3.7937813715179673E-2</v>
      </c>
      <c r="I36" s="51">
        <v>3.1979194730261791E-2</v>
      </c>
      <c r="J36" s="50">
        <v>6.3958389460523582E-2</v>
      </c>
      <c r="K36" s="52">
        <v>9.593758419078538E-2</v>
      </c>
      <c r="L36" s="49">
        <v>3.2885926670753303E-2</v>
      </c>
      <c r="M36" s="49">
        <v>3.6347603162411542E-2</v>
      </c>
    </row>
    <row r="37" spans="1:13" ht="15" customHeight="1">
      <c r="A37" s="48"/>
      <c r="B37" s="182" t="s">
        <v>170</v>
      </c>
      <c r="C37" s="241">
        <v>5.0760610608118348</v>
      </c>
      <c r="D37" s="49">
        <v>0.28950378105420033</v>
      </c>
      <c r="E37" s="242">
        <v>4.4970534987034343</v>
      </c>
      <c r="F37" s="242">
        <v>5.6550686229202354</v>
      </c>
      <c r="G37" s="242">
        <v>4.2075497176492336</v>
      </c>
      <c r="H37" s="242">
        <v>5.9445724039744361</v>
      </c>
      <c r="I37" s="51">
        <v>5.7033155745352448E-2</v>
      </c>
      <c r="J37" s="50">
        <v>0.1140663114907049</v>
      </c>
      <c r="K37" s="52">
        <v>0.17109946723605735</v>
      </c>
      <c r="L37" s="242">
        <v>4.8222580077712429</v>
      </c>
      <c r="M37" s="242">
        <v>5.3298641138524268</v>
      </c>
    </row>
    <row r="38" spans="1:13" ht="15" customHeight="1">
      <c r="A38" s="48"/>
      <c r="B38" s="182" t="s">
        <v>171</v>
      </c>
      <c r="C38" s="241">
        <v>2.5764235440189696</v>
      </c>
      <c r="D38" s="49">
        <v>0.10131640469141227</v>
      </c>
      <c r="E38" s="242">
        <v>2.3737907346361449</v>
      </c>
      <c r="F38" s="242">
        <v>2.7790563534017942</v>
      </c>
      <c r="G38" s="242">
        <v>2.2724743299447328</v>
      </c>
      <c r="H38" s="242">
        <v>2.8803727580932064</v>
      </c>
      <c r="I38" s="51">
        <v>3.9324436747448968E-2</v>
      </c>
      <c r="J38" s="50">
        <v>7.8648873494897936E-2</v>
      </c>
      <c r="K38" s="52">
        <v>0.1179733102423469</v>
      </c>
      <c r="L38" s="242">
        <v>2.4476023668180211</v>
      </c>
      <c r="M38" s="242">
        <v>2.705244721219918</v>
      </c>
    </row>
    <row r="39" spans="1:13" ht="15" customHeight="1">
      <c r="A39" s="48"/>
      <c r="B39" s="182" t="s">
        <v>172</v>
      </c>
      <c r="C39" s="246">
        <v>20.764143965309049</v>
      </c>
      <c r="D39" s="242">
        <v>1.3757603159849026</v>
      </c>
      <c r="E39" s="247">
        <v>18.012623333339246</v>
      </c>
      <c r="F39" s="247">
        <v>23.515664597278853</v>
      </c>
      <c r="G39" s="247">
        <v>16.636863017354344</v>
      </c>
      <c r="H39" s="247">
        <v>24.891424913263755</v>
      </c>
      <c r="I39" s="51">
        <v>6.6256539074445106E-2</v>
      </c>
      <c r="J39" s="50">
        <v>0.13251307814889021</v>
      </c>
      <c r="K39" s="52">
        <v>0.1987696172233353</v>
      </c>
      <c r="L39" s="247">
        <v>19.725936767043596</v>
      </c>
      <c r="M39" s="247">
        <v>21.802351163574503</v>
      </c>
    </row>
    <row r="40" spans="1:13" ht="15" customHeight="1">
      <c r="A40" s="48"/>
      <c r="B40" s="182" t="s">
        <v>155</v>
      </c>
      <c r="C40" s="246">
        <v>40.72654674738682</v>
      </c>
      <c r="D40" s="242">
        <v>1.4227250162310288</v>
      </c>
      <c r="E40" s="247">
        <v>37.881096714924766</v>
      </c>
      <c r="F40" s="247">
        <v>43.571996779848874</v>
      </c>
      <c r="G40" s="247">
        <v>36.458371698693732</v>
      </c>
      <c r="H40" s="247">
        <v>44.994721796079908</v>
      </c>
      <c r="I40" s="51">
        <v>3.4933603014655708E-2</v>
      </c>
      <c r="J40" s="50">
        <v>6.9867206029311416E-2</v>
      </c>
      <c r="K40" s="52">
        <v>0.10480080904396713</v>
      </c>
      <c r="L40" s="247">
        <v>38.690219410017477</v>
      </c>
      <c r="M40" s="247">
        <v>42.762874084756163</v>
      </c>
    </row>
    <row r="41" spans="1:13" ht="15" customHeight="1">
      <c r="A41" s="48"/>
      <c r="B41" s="182" t="s">
        <v>173</v>
      </c>
      <c r="C41" s="246">
        <v>11.031499758696924</v>
      </c>
      <c r="D41" s="242">
        <v>0.52212415108165455</v>
      </c>
      <c r="E41" s="247">
        <v>9.987251456533615</v>
      </c>
      <c r="F41" s="247">
        <v>12.075748060860233</v>
      </c>
      <c r="G41" s="247">
        <v>9.4651273054519613</v>
      </c>
      <c r="H41" s="247">
        <v>12.597872211941887</v>
      </c>
      <c r="I41" s="51">
        <v>4.7330296197489061E-2</v>
      </c>
      <c r="J41" s="50">
        <v>9.4660592394978121E-2</v>
      </c>
      <c r="K41" s="52">
        <v>0.14199088859246717</v>
      </c>
      <c r="L41" s="247">
        <v>10.479924770762079</v>
      </c>
      <c r="M41" s="247">
        <v>11.58307474663177</v>
      </c>
    </row>
    <row r="42" spans="1:13" ht="15" customHeight="1">
      <c r="A42" s="48"/>
      <c r="B42" s="182" t="s">
        <v>174</v>
      </c>
      <c r="C42" s="53">
        <v>3.6783617698061148E-2</v>
      </c>
      <c r="D42" s="49">
        <v>1.8754730855297266E-3</v>
      </c>
      <c r="E42" s="49">
        <v>3.3032671527001692E-2</v>
      </c>
      <c r="F42" s="49">
        <v>4.0534563869120604E-2</v>
      </c>
      <c r="G42" s="49">
        <v>3.1157198441471967E-2</v>
      </c>
      <c r="H42" s="49">
        <v>4.2410036954650329E-2</v>
      </c>
      <c r="I42" s="51">
        <v>5.0986640327892005E-2</v>
      </c>
      <c r="J42" s="50">
        <v>0.10197328065578401</v>
      </c>
      <c r="K42" s="52">
        <v>0.152959920983676</v>
      </c>
      <c r="L42" s="49">
        <v>3.4944436813158092E-2</v>
      </c>
      <c r="M42" s="49">
        <v>3.8622798582964205E-2</v>
      </c>
    </row>
    <row r="43" spans="1:13" ht="15" customHeight="1">
      <c r="A43" s="48"/>
      <c r="B43" s="182" t="s">
        <v>175</v>
      </c>
      <c r="C43" s="246">
        <v>27.676659795276233</v>
      </c>
      <c r="D43" s="242">
        <v>1.2197395883621251</v>
      </c>
      <c r="E43" s="247">
        <v>25.237180618551982</v>
      </c>
      <c r="F43" s="247">
        <v>30.116138972000485</v>
      </c>
      <c r="G43" s="247">
        <v>24.017441030189858</v>
      </c>
      <c r="H43" s="247">
        <v>31.335878560362609</v>
      </c>
      <c r="I43" s="51">
        <v>4.4071054722084148E-2</v>
      </c>
      <c r="J43" s="50">
        <v>8.8142109444168296E-2</v>
      </c>
      <c r="K43" s="52">
        <v>0.13221316416625245</v>
      </c>
      <c r="L43" s="247">
        <v>26.292826805512423</v>
      </c>
      <c r="M43" s="247">
        <v>29.060492785040044</v>
      </c>
    </row>
    <row r="44" spans="1:13" ht="15" customHeight="1">
      <c r="A44" s="48"/>
      <c r="B44" s="182" t="s">
        <v>156</v>
      </c>
      <c r="C44" s="246">
        <v>11.113709219713465</v>
      </c>
      <c r="D44" s="242">
        <v>0.53110742426301272</v>
      </c>
      <c r="E44" s="247">
        <v>10.05149437118744</v>
      </c>
      <c r="F44" s="247">
        <v>12.175924068239491</v>
      </c>
      <c r="G44" s="247">
        <v>9.5203869469244271</v>
      </c>
      <c r="H44" s="247">
        <v>12.707031492502503</v>
      </c>
      <c r="I44" s="51">
        <v>4.7788493810953403E-2</v>
      </c>
      <c r="J44" s="50">
        <v>9.5576987621906806E-2</v>
      </c>
      <c r="K44" s="52">
        <v>0.14336548143286021</v>
      </c>
      <c r="L44" s="247">
        <v>10.558023758727792</v>
      </c>
      <c r="M44" s="247">
        <v>11.669394680699138</v>
      </c>
    </row>
    <row r="45" spans="1:13" ht="15" customHeight="1">
      <c r="A45" s="48"/>
      <c r="B45" s="182" t="s">
        <v>157</v>
      </c>
      <c r="C45" s="250">
        <v>142.266543172269</v>
      </c>
      <c r="D45" s="251">
        <v>6.8141470021852903</v>
      </c>
      <c r="E45" s="251">
        <v>128.63824916789841</v>
      </c>
      <c r="F45" s="251">
        <v>155.89483717663958</v>
      </c>
      <c r="G45" s="251">
        <v>121.82410216571313</v>
      </c>
      <c r="H45" s="251">
        <v>162.70898417882486</v>
      </c>
      <c r="I45" s="51">
        <v>4.7897044872553869E-2</v>
      </c>
      <c r="J45" s="50">
        <v>9.5794089745107738E-2</v>
      </c>
      <c r="K45" s="52">
        <v>0.14369113461766161</v>
      </c>
      <c r="L45" s="251">
        <v>135.15321601365554</v>
      </c>
      <c r="M45" s="251">
        <v>149.37987033088245</v>
      </c>
    </row>
    <row r="46" spans="1:13" ht="15" customHeight="1">
      <c r="A46" s="48"/>
      <c r="B46" s="182" t="s">
        <v>223</v>
      </c>
      <c r="C46" s="53" t="s">
        <v>212</v>
      </c>
      <c r="D46" s="49" t="s">
        <v>94</v>
      </c>
      <c r="E46" s="49" t="s">
        <v>94</v>
      </c>
      <c r="F46" s="49" t="s">
        <v>94</v>
      </c>
      <c r="G46" s="49" t="s">
        <v>94</v>
      </c>
      <c r="H46" s="49" t="s">
        <v>94</v>
      </c>
      <c r="I46" s="51" t="s">
        <v>94</v>
      </c>
      <c r="J46" s="50" t="s">
        <v>94</v>
      </c>
      <c r="K46" s="52" t="s">
        <v>94</v>
      </c>
      <c r="L46" s="49" t="s">
        <v>94</v>
      </c>
      <c r="M46" s="49" t="s">
        <v>94</v>
      </c>
    </row>
    <row r="47" spans="1:13" ht="15" customHeight="1">
      <c r="A47" s="48"/>
      <c r="B47" s="182" t="s">
        <v>224</v>
      </c>
      <c r="C47" s="53">
        <v>2.7071737396398361E-2</v>
      </c>
      <c r="D47" s="49">
        <v>3.5622968286021382E-3</v>
      </c>
      <c r="E47" s="49">
        <v>1.9947143739194085E-2</v>
      </c>
      <c r="F47" s="49">
        <v>3.419633105360264E-2</v>
      </c>
      <c r="G47" s="49">
        <v>1.6384846910591944E-2</v>
      </c>
      <c r="H47" s="49">
        <v>3.7758627882204777E-2</v>
      </c>
      <c r="I47" s="51">
        <v>0.13158729993724261</v>
      </c>
      <c r="J47" s="50">
        <v>0.26317459987448522</v>
      </c>
      <c r="K47" s="52">
        <v>0.39476189981172782</v>
      </c>
      <c r="L47" s="49">
        <v>2.5718150526578443E-2</v>
      </c>
      <c r="M47" s="49">
        <v>2.8425324266218278E-2</v>
      </c>
    </row>
    <row r="48" spans="1:13" s="47" customFormat="1" ht="15" customHeight="1">
      <c r="A48" s="48"/>
      <c r="B48" s="182" t="s">
        <v>225</v>
      </c>
      <c r="C48" s="241">
        <v>1.7334968656798855</v>
      </c>
      <c r="D48" s="49">
        <v>0.1055535375679679</v>
      </c>
      <c r="E48" s="242">
        <v>1.5223897905439496</v>
      </c>
      <c r="F48" s="242">
        <v>1.9446039408158213</v>
      </c>
      <c r="G48" s="242">
        <v>1.4168362529759819</v>
      </c>
      <c r="H48" s="242">
        <v>2.050157478383789</v>
      </c>
      <c r="I48" s="51">
        <v>6.0890526921471712E-2</v>
      </c>
      <c r="J48" s="50">
        <v>0.12178105384294342</v>
      </c>
      <c r="K48" s="52">
        <v>0.18267158076441514</v>
      </c>
      <c r="L48" s="242">
        <v>1.6468220223958911</v>
      </c>
      <c r="M48" s="242">
        <v>1.8201717089638798</v>
      </c>
    </row>
    <row r="49" spans="1:13" ht="15" customHeight="1">
      <c r="A49" s="48"/>
      <c r="B49" s="182" t="s">
        <v>176</v>
      </c>
      <c r="C49" s="241">
        <v>5.10759463058415</v>
      </c>
      <c r="D49" s="49">
        <v>0.29620188679882126</v>
      </c>
      <c r="E49" s="242">
        <v>4.5151908569865071</v>
      </c>
      <c r="F49" s="242">
        <v>5.6999984041817928</v>
      </c>
      <c r="G49" s="242">
        <v>4.2189889701876861</v>
      </c>
      <c r="H49" s="242">
        <v>5.9962002909806138</v>
      </c>
      <c r="I49" s="51">
        <v>5.7992442279027334E-2</v>
      </c>
      <c r="J49" s="50">
        <v>0.11598488455805467</v>
      </c>
      <c r="K49" s="52">
        <v>0.173977326837082</v>
      </c>
      <c r="L49" s="242">
        <v>4.8522148990549425</v>
      </c>
      <c r="M49" s="242">
        <v>5.3629743621133574</v>
      </c>
    </row>
    <row r="50" spans="1:13" ht="15" customHeight="1">
      <c r="A50" s="48"/>
      <c r="B50" s="182" t="s">
        <v>226</v>
      </c>
      <c r="C50" s="241">
        <v>2.2830682589094522</v>
      </c>
      <c r="D50" s="242">
        <v>0.43558872170313051</v>
      </c>
      <c r="E50" s="242">
        <v>1.4118908155031913</v>
      </c>
      <c r="F50" s="242">
        <v>3.1542457023157131</v>
      </c>
      <c r="G50" s="242">
        <v>0.97630209380006061</v>
      </c>
      <c r="H50" s="242">
        <v>3.5898344240188438</v>
      </c>
      <c r="I50" s="51">
        <v>0.19079093233559172</v>
      </c>
      <c r="J50" s="50">
        <v>0.38158186467118343</v>
      </c>
      <c r="K50" s="52">
        <v>0.57237279700677512</v>
      </c>
      <c r="L50" s="242">
        <v>2.1689148459639798</v>
      </c>
      <c r="M50" s="242">
        <v>2.3972216718549246</v>
      </c>
    </row>
    <row r="51" spans="1:13" ht="15" customHeight="1">
      <c r="A51" s="48"/>
      <c r="B51" s="182" t="s">
        <v>158</v>
      </c>
      <c r="C51" s="241">
        <v>7.7036904047210273</v>
      </c>
      <c r="D51" s="49">
        <v>0.31786409829030238</v>
      </c>
      <c r="E51" s="242">
        <v>7.0679622081404228</v>
      </c>
      <c r="F51" s="242">
        <v>8.3394186013016327</v>
      </c>
      <c r="G51" s="242">
        <v>6.7500981098501205</v>
      </c>
      <c r="H51" s="242">
        <v>8.657282699591935</v>
      </c>
      <c r="I51" s="51">
        <v>4.1261276296293885E-2</v>
      </c>
      <c r="J51" s="50">
        <v>8.252255259258777E-2</v>
      </c>
      <c r="K51" s="52">
        <v>0.12378382888888165</v>
      </c>
      <c r="L51" s="242">
        <v>7.318505884484976</v>
      </c>
      <c r="M51" s="242">
        <v>8.0888749249570786</v>
      </c>
    </row>
    <row r="52" spans="1:13" ht="15" customHeight="1">
      <c r="A52" s="48"/>
      <c r="B52" s="182" t="s">
        <v>177</v>
      </c>
      <c r="C52" s="241">
        <v>4.0115119237133836</v>
      </c>
      <c r="D52" s="49">
        <v>0.23665629041147426</v>
      </c>
      <c r="E52" s="242">
        <v>3.5381993428904353</v>
      </c>
      <c r="F52" s="242">
        <v>4.4848245045363324</v>
      </c>
      <c r="G52" s="242">
        <v>3.3015430524789608</v>
      </c>
      <c r="H52" s="242">
        <v>4.7214807949478068</v>
      </c>
      <c r="I52" s="51">
        <v>5.8994288166643621E-2</v>
      </c>
      <c r="J52" s="50">
        <v>0.11798857633328724</v>
      </c>
      <c r="K52" s="52">
        <v>0.17698286449993086</v>
      </c>
      <c r="L52" s="242">
        <v>3.8109363275277146</v>
      </c>
      <c r="M52" s="242">
        <v>4.2120875198990531</v>
      </c>
    </row>
    <row r="53" spans="1:13" ht="15" customHeight="1">
      <c r="A53" s="48"/>
      <c r="B53" s="182" t="s">
        <v>159</v>
      </c>
      <c r="C53" s="250">
        <v>187.67780677048208</v>
      </c>
      <c r="D53" s="251">
        <v>10.451560167721984</v>
      </c>
      <c r="E53" s="251">
        <v>166.77468643503812</v>
      </c>
      <c r="F53" s="251">
        <v>208.58092710592604</v>
      </c>
      <c r="G53" s="251">
        <v>156.32312626731613</v>
      </c>
      <c r="H53" s="251">
        <v>219.03248727364803</v>
      </c>
      <c r="I53" s="51">
        <v>5.5688844342173992E-2</v>
      </c>
      <c r="J53" s="50">
        <v>0.11137768868434798</v>
      </c>
      <c r="K53" s="52">
        <v>0.16706653302652197</v>
      </c>
      <c r="L53" s="251">
        <v>178.29391643195797</v>
      </c>
      <c r="M53" s="251">
        <v>197.06169710900619</v>
      </c>
    </row>
    <row r="54" spans="1:13" ht="15" customHeight="1">
      <c r="A54" s="48"/>
      <c r="B54" s="182" t="s">
        <v>178</v>
      </c>
      <c r="C54" s="241">
        <v>1.5161255056589442</v>
      </c>
      <c r="D54" s="49">
        <v>0.12467369508193023</v>
      </c>
      <c r="E54" s="242">
        <v>1.2667781154950837</v>
      </c>
      <c r="F54" s="242">
        <v>1.7654728958228048</v>
      </c>
      <c r="G54" s="242">
        <v>1.1421044204131534</v>
      </c>
      <c r="H54" s="242">
        <v>1.890146590904735</v>
      </c>
      <c r="I54" s="51">
        <v>8.2231777393484376E-2</v>
      </c>
      <c r="J54" s="50">
        <v>0.16446355478696875</v>
      </c>
      <c r="K54" s="52">
        <v>0.24669533218045314</v>
      </c>
      <c r="L54" s="242">
        <v>1.4403192303759971</v>
      </c>
      <c r="M54" s="242">
        <v>1.5919317809418914</v>
      </c>
    </row>
    <row r="55" spans="1:13" ht="15" customHeight="1">
      <c r="A55" s="48"/>
      <c r="B55" s="182" t="s">
        <v>160</v>
      </c>
      <c r="C55" s="241">
        <v>0.83183030350765852</v>
      </c>
      <c r="D55" s="49">
        <v>4.2158929183318303E-2</v>
      </c>
      <c r="E55" s="242">
        <v>0.74751244514102189</v>
      </c>
      <c r="F55" s="242">
        <v>0.91614816187429515</v>
      </c>
      <c r="G55" s="242">
        <v>0.70535351595770357</v>
      </c>
      <c r="H55" s="242">
        <v>0.95830709105761347</v>
      </c>
      <c r="I55" s="51">
        <v>5.068212711840709E-2</v>
      </c>
      <c r="J55" s="50">
        <v>0.10136425423681418</v>
      </c>
      <c r="K55" s="52">
        <v>0.15204638135522128</v>
      </c>
      <c r="L55" s="242">
        <v>0.79023878833227557</v>
      </c>
      <c r="M55" s="242">
        <v>0.87342181868304147</v>
      </c>
    </row>
    <row r="56" spans="1:13" ht="15" customHeight="1">
      <c r="A56" s="48"/>
      <c r="B56" s="182" t="s">
        <v>227</v>
      </c>
      <c r="C56" s="53">
        <v>9.6527777777777768E-2</v>
      </c>
      <c r="D56" s="49">
        <v>1.5941290678328241E-2</v>
      </c>
      <c r="E56" s="49">
        <v>6.4645196421121293E-2</v>
      </c>
      <c r="F56" s="49">
        <v>0.12841035913443424</v>
      </c>
      <c r="G56" s="49">
        <v>4.8703905742793041E-2</v>
      </c>
      <c r="H56" s="49">
        <v>0.14435164981276249</v>
      </c>
      <c r="I56" s="51">
        <v>0.16514718400570266</v>
      </c>
      <c r="J56" s="50">
        <v>0.33029436801140533</v>
      </c>
      <c r="K56" s="52">
        <v>0.49544155201710799</v>
      </c>
      <c r="L56" s="49">
        <v>9.1701388888888874E-2</v>
      </c>
      <c r="M56" s="49">
        <v>0.10135416666666666</v>
      </c>
    </row>
    <row r="57" spans="1:13" ht="15" customHeight="1">
      <c r="A57" s="48"/>
      <c r="B57" s="182" t="s">
        <v>161</v>
      </c>
      <c r="C57" s="246">
        <v>14.978348498077857</v>
      </c>
      <c r="D57" s="242">
        <v>0.89120002005426824</v>
      </c>
      <c r="E57" s="247">
        <v>13.195948457969321</v>
      </c>
      <c r="F57" s="247">
        <v>16.760748538186395</v>
      </c>
      <c r="G57" s="247">
        <v>12.304748437915052</v>
      </c>
      <c r="H57" s="247">
        <v>17.651948558240662</v>
      </c>
      <c r="I57" s="51">
        <v>5.949921783223526E-2</v>
      </c>
      <c r="J57" s="50">
        <v>0.11899843566447052</v>
      </c>
      <c r="K57" s="52">
        <v>0.17849765349670577</v>
      </c>
      <c r="L57" s="247">
        <v>14.229431073173965</v>
      </c>
      <c r="M57" s="247">
        <v>15.727265922981749</v>
      </c>
    </row>
    <row r="58" spans="1:13" ht="15" customHeight="1">
      <c r="A58" s="48"/>
      <c r="B58" s="182" t="s">
        <v>162</v>
      </c>
      <c r="C58" s="53">
        <v>0.16101942398681499</v>
      </c>
      <c r="D58" s="49">
        <v>6.1740031628488802E-3</v>
      </c>
      <c r="E58" s="49">
        <v>0.14867141766111722</v>
      </c>
      <c r="F58" s="49">
        <v>0.17336743031251275</v>
      </c>
      <c r="G58" s="49">
        <v>0.14249741449826836</v>
      </c>
      <c r="H58" s="49">
        <v>0.17954143347536161</v>
      </c>
      <c r="I58" s="51">
        <v>3.8343219780456031E-2</v>
      </c>
      <c r="J58" s="50">
        <v>7.6686439560912062E-2</v>
      </c>
      <c r="K58" s="52">
        <v>0.11502965934136809</v>
      </c>
      <c r="L58" s="49">
        <v>0.15296845278747423</v>
      </c>
      <c r="M58" s="49">
        <v>0.16907039518615574</v>
      </c>
    </row>
    <row r="59" spans="1:13" ht="15" customHeight="1">
      <c r="A59" s="48"/>
      <c r="B59" s="182" t="s">
        <v>179</v>
      </c>
      <c r="C59" s="241">
        <v>0.78135336004110378</v>
      </c>
      <c r="D59" s="49">
        <v>3.6077600698830474E-2</v>
      </c>
      <c r="E59" s="242">
        <v>0.70919815864344282</v>
      </c>
      <c r="F59" s="242">
        <v>0.85350856143876475</v>
      </c>
      <c r="G59" s="242">
        <v>0.67312055794461234</v>
      </c>
      <c r="H59" s="242">
        <v>0.88958616213759523</v>
      </c>
      <c r="I59" s="51">
        <v>4.6173220138110857E-2</v>
      </c>
      <c r="J59" s="50">
        <v>9.2346440276221714E-2</v>
      </c>
      <c r="K59" s="52">
        <v>0.13851966041433256</v>
      </c>
      <c r="L59" s="242">
        <v>0.74228569203904859</v>
      </c>
      <c r="M59" s="242">
        <v>0.82042102804315897</v>
      </c>
    </row>
    <row r="60" spans="1:13" ht="15" customHeight="1">
      <c r="A60" s="48"/>
      <c r="B60" s="182" t="s">
        <v>163</v>
      </c>
      <c r="C60" s="241">
        <v>0.12718931830882177</v>
      </c>
      <c r="D60" s="49">
        <v>8.3051822665262988E-3</v>
      </c>
      <c r="E60" s="242">
        <v>0.11057895377576918</v>
      </c>
      <c r="F60" s="242">
        <v>0.14379968284187436</v>
      </c>
      <c r="G60" s="242">
        <v>0.10227377150924287</v>
      </c>
      <c r="H60" s="242">
        <v>0.15210486510840066</v>
      </c>
      <c r="I60" s="51">
        <v>6.5297796835115648E-2</v>
      </c>
      <c r="J60" s="50">
        <v>0.1305955936702313</v>
      </c>
      <c r="K60" s="52">
        <v>0.19589339050534693</v>
      </c>
      <c r="L60" s="242">
        <v>0.12082985239338068</v>
      </c>
      <c r="M60" s="242">
        <v>0.13354878422426286</v>
      </c>
    </row>
    <row r="61" spans="1:13" ht="15" customHeight="1">
      <c r="A61" s="48"/>
      <c r="B61" s="182" t="s">
        <v>136</v>
      </c>
      <c r="C61" s="241">
        <v>5.4719479696255293</v>
      </c>
      <c r="D61" s="49">
        <v>0.30761715719850502</v>
      </c>
      <c r="E61" s="242">
        <v>4.8567136552285195</v>
      </c>
      <c r="F61" s="242">
        <v>6.0871822840225391</v>
      </c>
      <c r="G61" s="242">
        <v>4.5490964980300141</v>
      </c>
      <c r="H61" s="242">
        <v>6.3947994412210445</v>
      </c>
      <c r="I61" s="51">
        <v>5.6217120284416132E-2</v>
      </c>
      <c r="J61" s="50">
        <v>0.11243424056883226</v>
      </c>
      <c r="K61" s="52">
        <v>0.16865136085324839</v>
      </c>
      <c r="L61" s="242">
        <v>5.1983505711442533</v>
      </c>
      <c r="M61" s="242">
        <v>5.7455453681068054</v>
      </c>
    </row>
    <row r="62" spans="1:13" ht="15" customHeight="1">
      <c r="A62" s="48"/>
      <c r="B62" s="182" t="s">
        <v>180</v>
      </c>
      <c r="C62" s="246">
        <v>10.744605409564365</v>
      </c>
      <c r="D62" s="242">
        <v>0.97695633263729775</v>
      </c>
      <c r="E62" s="247">
        <v>8.7906927442897693</v>
      </c>
      <c r="F62" s="247">
        <v>12.69851807483896</v>
      </c>
      <c r="G62" s="247">
        <v>7.8137364116524708</v>
      </c>
      <c r="H62" s="247">
        <v>13.675474407476258</v>
      </c>
      <c r="I62" s="51">
        <v>9.0925287192739082E-2</v>
      </c>
      <c r="J62" s="50">
        <v>0.18185057438547816</v>
      </c>
      <c r="K62" s="52">
        <v>0.27277586157821726</v>
      </c>
      <c r="L62" s="247">
        <v>10.207375139086146</v>
      </c>
      <c r="M62" s="247">
        <v>11.281835680042583</v>
      </c>
    </row>
    <row r="63" spans="1:13" ht="15" customHeight="1">
      <c r="A63" s="48"/>
      <c r="B63" s="182" t="s">
        <v>228</v>
      </c>
      <c r="C63" s="241">
        <v>1.9332111128200566</v>
      </c>
      <c r="D63" s="49">
        <v>0.10606253862966264</v>
      </c>
      <c r="E63" s="242">
        <v>1.7210860355607314</v>
      </c>
      <c r="F63" s="242">
        <v>2.1453361900793819</v>
      </c>
      <c r="G63" s="242">
        <v>1.6150234969310686</v>
      </c>
      <c r="H63" s="242">
        <v>2.2513987287090447</v>
      </c>
      <c r="I63" s="51">
        <v>5.4863402101462545E-2</v>
      </c>
      <c r="J63" s="50">
        <v>0.10972680420292509</v>
      </c>
      <c r="K63" s="52">
        <v>0.16459020630438764</v>
      </c>
      <c r="L63" s="242">
        <v>1.8365505571790539</v>
      </c>
      <c r="M63" s="242">
        <v>2.0298716684610594</v>
      </c>
    </row>
    <row r="64" spans="1:13" ht="15" customHeight="1">
      <c r="A64" s="48"/>
      <c r="B64" s="182" t="s">
        <v>164</v>
      </c>
      <c r="C64" s="246">
        <v>15.751515770727805</v>
      </c>
      <c r="D64" s="242">
        <v>0.74594425531879383</v>
      </c>
      <c r="E64" s="247">
        <v>14.259627260090216</v>
      </c>
      <c r="F64" s="247">
        <v>17.243404281365393</v>
      </c>
      <c r="G64" s="247">
        <v>13.513683004771423</v>
      </c>
      <c r="H64" s="247">
        <v>17.989348536684187</v>
      </c>
      <c r="I64" s="51">
        <v>4.7356982412133104E-2</v>
      </c>
      <c r="J64" s="50">
        <v>9.4713964824266209E-2</v>
      </c>
      <c r="K64" s="52">
        <v>0.14207094723639932</v>
      </c>
      <c r="L64" s="247">
        <v>14.963939982191414</v>
      </c>
      <c r="M64" s="247">
        <v>16.539091559264193</v>
      </c>
    </row>
    <row r="65" spans="1:13" ht="15" customHeight="1">
      <c r="A65" s="48"/>
      <c r="B65" s="182" t="s">
        <v>165</v>
      </c>
      <c r="C65" s="241">
        <v>0.67884520320432451</v>
      </c>
      <c r="D65" s="49">
        <v>4.7098254219402141E-2</v>
      </c>
      <c r="E65" s="242">
        <v>0.58464869476552028</v>
      </c>
      <c r="F65" s="242">
        <v>0.77304171164312874</v>
      </c>
      <c r="G65" s="242">
        <v>0.53755044054611811</v>
      </c>
      <c r="H65" s="242">
        <v>0.82013996586253091</v>
      </c>
      <c r="I65" s="51">
        <v>6.9379961730724804E-2</v>
      </c>
      <c r="J65" s="50">
        <v>0.13875992346144961</v>
      </c>
      <c r="K65" s="52">
        <v>0.20813988519217441</v>
      </c>
      <c r="L65" s="242">
        <v>0.64490294304410833</v>
      </c>
      <c r="M65" s="242">
        <v>0.71278746336454069</v>
      </c>
    </row>
    <row r="66" spans="1:13" ht="15" customHeight="1">
      <c r="A66" s="48"/>
      <c r="B66" s="182" t="s">
        <v>181</v>
      </c>
      <c r="C66" s="250">
        <v>129.5389944869641</v>
      </c>
      <c r="D66" s="251">
        <v>6.7214561523859055</v>
      </c>
      <c r="E66" s="251">
        <v>116.09608218219229</v>
      </c>
      <c r="F66" s="251">
        <v>142.98190679173592</v>
      </c>
      <c r="G66" s="251">
        <v>109.37462602980638</v>
      </c>
      <c r="H66" s="251">
        <v>149.70336294412181</v>
      </c>
      <c r="I66" s="51">
        <v>5.1887512165785001E-2</v>
      </c>
      <c r="J66" s="50">
        <v>0.10377502433157</v>
      </c>
      <c r="K66" s="52">
        <v>0.15566253649735501</v>
      </c>
      <c r="L66" s="251">
        <v>123.0620447626159</v>
      </c>
      <c r="M66" s="251">
        <v>136.0159442113123</v>
      </c>
    </row>
    <row r="67" spans="1:13" ht="15" customHeight="1">
      <c r="A67" s="48"/>
      <c r="B67" s="182" t="s">
        <v>185</v>
      </c>
      <c r="C67" s="250">
        <v>241.15337017452157</v>
      </c>
      <c r="D67" s="251">
        <v>9.4996242925190355</v>
      </c>
      <c r="E67" s="251">
        <v>222.15412158948351</v>
      </c>
      <c r="F67" s="251">
        <v>260.15261875955963</v>
      </c>
      <c r="G67" s="251">
        <v>212.65449729696445</v>
      </c>
      <c r="H67" s="251">
        <v>269.65224305207869</v>
      </c>
      <c r="I67" s="51">
        <v>3.9392459187463154E-2</v>
      </c>
      <c r="J67" s="50">
        <v>7.8784918374926308E-2</v>
      </c>
      <c r="K67" s="52">
        <v>0.11817737756238947</v>
      </c>
      <c r="L67" s="251">
        <v>229.0957016657955</v>
      </c>
      <c r="M67" s="251">
        <v>253.21103868324764</v>
      </c>
    </row>
    <row r="68" spans="1:13" ht="15" customHeight="1">
      <c r="A68" s="48"/>
      <c r="B68" s="39" t="s">
        <v>208</v>
      </c>
      <c r="C68" s="172"/>
      <c r="D68" s="183"/>
      <c r="E68" s="183"/>
      <c r="F68" s="183"/>
      <c r="G68" s="183"/>
      <c r="H68" s="183"/>
      <c r="I68" s="184"/>
      <c r="J68" s="184"/>
      <c r="K68" s="184"/>
      <c r="L68" s="183"/>
      <c r="M68" s="185"/>
    </row>
    <row r="69" spans="1:13" ht="15" customHeight="1">
      <c r="A69" s="48"/>
      <c r="B69" s="182" t="s">
        <v>217</v>
      </c>
      <c r="C69" s="53">
        <v>0.56834922034356905</v>
      </c>
      <c r="D69" s="49">
        <v>2.8414167338052264E-2</v>
      </c>
      <c r="E69" s="49">
        <v>0.51152088566746456</v>
      </c>
      <c r="F69" s="49">
        <v>0.62517755501967354</v>
      </c>
      <c r="G69" s="49">
        <v>0.48310671832941227</v>
      </c>
      <c r="H69" s="49">
        <v>0.65359172235772589</v>
      </c>
      <c r="I69" s="51">
        <v>4.9994204832155491E-2</v>
      </c>
      <c r="J69" s="50">
        <v>9.9988409664310982E-2</v>
      </c>
      <c r="K69" s="52">
        <v>0.14998261449646647</v>
      </c>
      <c r="L69" s="49">
        <v>0.53993175932639059</v>
      </c>
      <c r="M69" s="49">
        <v>0.59676668136074751</v>
      </c>
    </row>
    <row r="70" spans="1:13" ht="15" customHeight="1">
      <c r="A70" s="48"/>
      <c r="B70" s="182" t="s">
        <v>137</v>
      </c>
      <c r="C70" s="53">
        <v>0.8958671758853588</v>
      </c>
      <c r="D70" s="49">
        <v>3.8398753742318596E-2</v>
      </c>
      <c r="E70" s="49">
        <v>0.8190696684007216</v>
      </c>
      <c r="F70" s="49">
        <v>0.97266468336999601</v>
      </c>
      <c r="G70" s="49">
        <v>0.78067091465840299</v>
      </c>
      <c r="H70" s="49">
        <v>1.0110634371123146</v>
      </c>
      <c r="I70" s="51">
        <v>4.2862105874534644E-2</v>
      </c>
      <c r="J70" s="50">
        <v>8.5724211749069287E-2</v>
      </c>
      <c r="K70" s="52">
        <v>0.12858631762360392</v>
      </c>
      <c r="L70" s="49">
        <v>0.85107381709109087</v>
      </c>
      <c r="M70" s="49">
        <v>0.94066053467962674</v>
      </c>
    </row>
    <row r="71" spans="1:13" ht="15" customHeight="1">
      <c r="A71" s="48"/>
      <c r="B71" s="182" t="s">
        <v>218</v>
      </c>
      <c r="C71" s="246">
        <v>29.544702077629466</v>
      </c>
      <c r="D71" s="242">
        <v>1.5781323262719966</v>
      </c>
      <c r="E71" s="247">
        <v>26.388437425085474</v>
      </c>
      <c r="F71" s="247">
        <v>32.700966730173462</v>
      </c>
      <c r="G71" s="247">
        <v>24.810305098813476</v>
      </c>
      <c r="H71" s="247">
        <v>34.27909905644546</v>
      </c>
      <c r="I71" s="51">
        <v>5.3415069887163297E-2</v>
      </c>
      <c r="J71" s="50">
        <v>0.10683013977432659</v>
      </c>
      <c r="K71" s="52">
        <v>0.16024520966148989</v>
      </c>
      <c r="L71" s="247">
        <v>28.067466973747994</v>
      </c>
      <c r="M71" s="247">
        <v>31.021937181510939</v>
      </c>
    </row>
    <row r="72" spans="1:13" ht="15" customHeight="1">
      <c r="A72" s="48"/>
      <c r="B72" s="182" t="s">
        <v>229</v>
      </c>
      <c r="C72" s="246" t="s">
        <v>95</v>
      </c>
      <c r="D72" s="247" t="s">
        <v>94</v>
      </c>
      <c r="E72" s="247" t="s">
        <v>94</v>
      </c>
      <c r="F72" s="247" t="s">
        <v>94</v>
      </c>
      <c r="G72" s="247" t="s">
        <v>94</v>
      </c>
      <c r="H72" s="247" t="s">
        <v>94</v>
      </c>
      <c r="I72" s="51" t="s">
        <v>94</v>
      </c>
      <c r="J72" s="50" t="s">
        <v>94</v>
      </c>
      <c r="K72" s="52" t="s">
        <v>94</v>
      </c>
      <c r="L72" s="247" t="s">
        <v>94</v>
      </c>
      <c r="M72" s="247" t="s">
        <v>94</v>
      </c>
    </row>
    <row r="73" spans="1:13" ht="15" customHeight="1">
      <c r="A73" s="48"/>
      <c r="B73" s="182" t="s">
        <v>138</v>
      </c>
      <c r="C73" s="250">
        <v>163.82933977639394</v>
      </c>
      <c r="D73" s="251">
        <v>13.036678535912293</v>
      </c>
      <c r="E73" s="251">
        <v>137.75598270456936</v>
      </c>
      <c r="F73" s="251">
        <v>189.90269684821851</v>
      </c>
      <c r="G73" s="251">
        <v>124.71930416865706</v>
      </c>
      <c r="H73" s="251">
        <v>202.93937538413081</v>
      </c>
      <c r="I73" s="51">
        <v>7.9574748660439509E-2</v>
      </c>
      <c r="J73" s="50">
        <v>0.15914949732087902</v>
      </c>
      <c r="K73" s="52">
        <v>0.23872424598131853</v>
      </c>
      <c r="L73" s="251">
        <v>155.63787278757425</v>
      </c>
      <c r="M73" s="251">
        <v>172.02080676521362</v>
      </c>
    </row>
    <row r="74" spans="1:13" ht="15" customHeight="1">
      <c r="A74" s="48"/>
      <c r="B74" s="182" t="s">
        <v>139</v>
      </c>
      <c r="C74" s="241">
        <v>0.75338645339276333</v>
      </c>
      <c r="D74" s="49">
        <v>6.1460543164550546E-2</v>
      </c>
      <c r="E74" s="242">
        <v>0.63046536706366219</v>
      </c>
      <c r="F74" s="242">
        <v>0.87630753972186448</v>
      </c>
      <c r="G74" s="242">
        <v>0.56900482389911167</v>
      </c>
      <c r="H74" s="242">
        <v>0.937768082886415</v>
      </c>
      <c r="I74" s="51">
        <v>8.1579039399729283E-2</v>
      </c>
      <c r="J74" s="50">
        <v>0.16315807879945857</v>
      </c>
      <c r="K74" s="52">
        <v>0.24473711819918786</v>
      </c>
      <c r="L74" s="242">
        <v>0.71571713072312515</v>
      </c>
      <c r="M74" s="242">
        <v>0.79105577606240152</v>
      </c>
    </row>
    <row r="75" spans="1:13" ht="15" customHeight="1">
      <c r="A75" s="48"/>
      <c r="B75" s="182" t="s">
        <v>219</v>
      </c>
      <c r="C75" s="241">
        <v>4.4064085392919328</v>
      </c>
      <c r="D75" s="49">
        <v>0.20228744766713547</v>
      </c>
      <c r="E75" s="242">
        <v>4.0018336439576618</v>
      </c>
      <c r="F75" s="242">
        <v>4.8109834346262037</v>
      </c>
      <c r="G75" s="242">
        <v>3.7995461962905264</v>
      </c>
      <c r="H75" s="242">
        <v>5.0132708822933392</v>
      </c>
      <c r="I75" s="51">
        <v>4.5907556202140327E-2</v>
      </c>
      <c r="J75" s="50">
        <v>9.1815112404280655E-2</v>
      </c>
      <c r="K75" s="52">
        <v>0.13772266860642099</v>
      </c>
      <c r="L75" s="242">
        <v>4.1860881123273366</v>
      </c>
      <c r="M75" s="242">
        <v>4.626728966256529</v>
      </c>
    </row>
    <row r="76" spans="1:13" ht="15" customHeight="1">
      <c r="A76" s="48"/>
      <c r="B76" s="182" t="s">
        <v>140</v>
      </c>
      <c r="C76" s="53">
        <v>0.88327557948574587</v>
      </c>
      <c r="D76" s="49">
        <v>2.9824646018782992E-2</v>
      </c>
      <c r="E76" s="49">
        <v>0.82362628744817989</v>
      </c>
      <c r="F76" s="49">
        <v>0.94292487152331184</v>
      </c>
      <c r="G76" s="49">
        <v>0.79380164142939691</v>
      </c>
      <c r="H76" s="49">
        <v>0.97274951754209482</v>
      </c>
      <c r="I76" s="51">
        <v>3.37659578861529E-2</v>
      </c>
      <c r="J76" s="50">
        <v>6.7531915772305801E-2</v>
      </c>
      <c r="K76" s="52">
        <v>0.1012978736584587</v>
      </c>
      <c r="L76" s="49">
        <v>0.83911180051145862</v>
      </c>
      <c r="M76" s="49">
        <v>0.92743935846003311</v>
      </c>
    </row>
    <row r="77" spans="1:13" ht="15" customHeight="1">
      <c r="A77" s="48"/>
      <c r="B77" s="182" t="s">
        <v>220</v>
      </c>
      <c r="C77" s="241">
        <v>0.42908039215686283</v>
      </c>
      <c r="D77" s="49">
        <v>2.6398945523495459E-2</v>
      </c>
      <c r="E77" s="242">
        <v>0.37628250110987194</v>
      </c>
      <c r="F77" s="242">
        <v>0.48187828320385373</v>
      </c>
      <c r="G77" s="242">
        <v>0.34988355558637646</v>
      </c>
      <c r="H77" s="242">
        <v>0.50827722872734915</v>
      </c>
      <c r="I77" s="51">
        <v>6.152447421518286E-2</v>
      </c>
      <c r="J77" s="50">
        <v>0.12304894843036572</v>
      </c>
      <c r="K77" s="52">
        <v>0.18457342264554857</v>
      </c>
      <c r="L77" s="242">
        <v>0.40762637254901968</v>
      </c>
      <c r="M77" s="242">
        <v>0.45053441176470599</v>
      </c>
    </row>
    <row r="78" spans="1:13" ht="15" customHeight="1">
      <c r="A78" s="48"/>
      <c r="B78" s="182" t="s">
        <v>141</v>
      </c>
      <c r="C78" s="250">
        <v>77.750801959286349</v>
      </c>
      <c r="D78" s="247">
        <v>3.3176261215611902</v>
      </c>
      <c r="E78" s="251">
        <v>71.115549716163969</v>
      </c>
      <c r="F78" s="251">
        <v>84.386054202408729</v>
      </c>
      <c r="G78" s="251">
        <v>67.797923594602779</v>
      </c>
      <c r="H78" s="251">
        <v>87.70368032396992</v>
      </c>
      <c r="I78" s="51">
        <v>4.2669992308226497E-2</v>
      </c>
      <c r="J78" s="50">
        <v>8.5339984616452993E-2</v>
      </c>
      <c r="K78" s="52">
        <v>0.1280099769246795</v>
      </c>
      <c r="L78" s="251">
        <v>73.86326186132203</v>
      </c>
      <c r="M78" s="251">
        <v>81.638342057250668</v>
      </c>
    </row>
    <row r="79" spans="1:13" ht="15" customHeight="1">
      <c r="A79" s="48"/>
      <c r="B79" s="182" t="s">
        <v>166</v>
      </c>
      <c r="C79" s="241">
        <v>9.5415739708988632</v>
      </c>
      <c r="D79" s="49">
        <v>0.47727034426115678</v>
      </c>
      <c r="E79" s="242">
        <v>8.5870332823765487</v>
      </c>
      <c r="F79" s="242">
        <v>10.496114659421178</v>
      </c>
      <c r="G79" s="242">
        <v>8.1097629381153933</v>
      </c>
      <c r="H79" s="242">
        <v>10.973385003682333</v>
      </c>
      <c r="I79" s="51">
        <v>5.0020085335689704E-2</v>
      </c>
      <c r="J79" s="50">
        <v>0.10004017067137941</v>
      </c>
      <c r="K79" s="52">
        <v>0.15006025600706913</v>
      </c>
      <c r="L79" s="242">
        <v>9.0644952723539198</v>
      </c>
      <c r="M79" s="242">
        <v>10.018652669443807</v>
      </c>
    </row>
    <row r="80" spans="1:13" ht="15" customHeight="1">
      <c r="A80" s="48"/>
      <c r="B80" s="182" t="s">
        <v>142</v>
      </c>
      <c r="C80" s="246">
        <v>13.594347001796509</v>
      </c>
      <c r="D80" s="242">
        <v>0.99916769156083385</v>
      </c>
      <c r="E80" s="247">
        <v>11.59601161867484</v>
      </c>
      <c r="F80" s="247">
        <v>15.592682384918177</v>
      </c>
      <c r="G80" s="247">
        <v>10.596843927114007</v>
      </c>
      <c r="H80" s="247">
        <v>16.591850076479009</v>
      </c>
      <c r="I80" s="51">
        <v>7.3498763230686451E-2</v>
      </c>
      <c r="J80" s="50">
        <v>0.1469975264613729</v>
      </c>
      <c r="K80" s="52">
        <v>0.22049628969205937</v>
      </c>
      <c r="L80" s="247">
        <v>12.914629651706683</v>
      </c>
      <c r="M80" s="247">
        <v>14.274064351886334</v>
      </c>
    </row>
    <row r="81" spans="1:13" ht="15" customHeight="1">
      <c r="A81" s="48"/>
      <c r="B81" s="182" t="s">
        <v>167</v>
      </c>
      <c r="C81" s="241">
        <v>1.4443820181480949</v>
      </c>
      <c r="D81" s="49">
        <v>0.14089727664865428</v>
      </c>
      <c r="E81" s="242">
        <v>1.1625874648507863</v>
      </c>
      <c r="F81" s="242">
        <v>1.7261765714454034</v>
      </c>
      <c r="G81" s="242">
        <v>1.0216901882021321</v>
      </c>
      <c r="H81" s="242">
        <v>1.8670738480940576</v>
      </c>
      <c r="I81" s="51">
        <v>9.7548484319477213E-2</v>
      </c>
      <c r="J81" s="50">
        <v>0.19509696863895443</v>
      </c>
      <c r="K81" s="52">
        <v>0.29264545295843164</v>
      </c>
      <c r="L81" s="242">
        <v>1.3721629172406902</v>
      </c>
      <c r="M81" s="242">
        <v>1.5166011190554995</v>
      </c>
    </row>
    <row r="82" spans="1:13" ht="15" customHeight="1">
      <c r="A82" s="48"/>
      <c r="B82" s="182" t="s">
        <v>221</v>
      </c>
      <c r="C82" s="53">
        <v>0.14471480408375084</v>
      </c>
      <c r="D82" s="49">
        <v>4.2968341885393268E-3</v>
      </c>
      <c r="E82" s="49">
        <v>0.1361211357066722</v>
      </c>
      <c r="F82" s="49">
        <v>0.15330847246082949</v>
      </c>
      <c r="G82" s="49">
        <v>0.13182430151813285</v>
      </c>
      <c r="H82" s="49">
        <v>0.15760530664936884</v>
      </c>
      <c r="I82" s="51">
        <v>2.9691738974076339E-2</v>
      </c>
      <c r="J82" s="50">
        <v>5.9383477948152678E-2</v>
      </c>
      <c r="K82" s="52">
        <v>8.9075216922229014E-2</v>
      </c>
      <c r="L82" s="49">
        <v>0.1374790638795633</v>
      </c>
      <c r="M82" s="49">
        <v>0.15195054428793839</v>
      </c>
    </row>
    <row r="83" spans="1:13" ht="15" customHeight="1">
      <c r="A83" s="48"/>
      <c r="B83" s="182" t="s">
        <v>145</v>
      </c>
      <c r="C83" s="241">
        <v>3.0440073363991633</v>
      </c>
      <c r="D83" s="49">
        <v>0.1420878798619786</v>
      </c>
      <c r="E83" s="242">
        <v>2.759831576675206</v>
      </c>
      <c r="F83" s="242">
        <v>3.3281830961231207</v>
      </c>
      <c r="G83" s="242">
        <v>2.6177436968132275</v>
      </c>
      <c r="H83" s="242">
        <v>3.4702709759850991</v>
      </c>
      <c r="I83" s="51">
        <v>4.6677903224128924E-2</v>
      </c>
      <c r="J83" s="50">
        <v>9.3355806448257847E-2</v>
      </c>
      <c r="K83" s="52">
        <v>0.14003370967238676</v>
      </c>
      <c r="L83" s="242">
        <v>2.8918069695792052</v>
      </c>
      <c r="M83" s="242">
        <v>3.1962077032191214</v>
      </c>
    </row>
    <row r="84" spans="1:13" ht="15" customHeight="1">
      <c r="A84" s="48"/>
      <c r="B84" s="182" t="s">
        <v>146</v>
      </c>
      <c r="C84" s="241">
        <v>6.4328419843749467</v>
      </c>
      <c r="D84" s="49">
        <v>0.63936806094402587</v>
      </c>
      <c r="E84" s="242">
        <v>5.1541058624868947</v>
      </c>
      <c r="F84" s="242">
        <v>7.7115781062629987</v>
      </c>
      <c r="G84" s="242">
        <v>4.5147378015428696</v>
      </c>
      <c r="H84" s="242">
        <v>8.3509461672070238</v>
      </c>
      <c r="I84" s="51">
        <v>9.9391227469448049E-2</v>
      </c>
      <c r="J84" s="50">
        <v>0.1987824549388961</v>
      </c>
      <c r="K84" s="52">
        <v>0.29817368240834413</v>
      </c>
      <c r="L84" s="242">
        <v>6.1111998851561991</v>
      </c>
      <c r="M84" s="242">
        <v>6.7544840835936943</v>
      </c>
    </row>
    <row r="85" spans="1:13" ht="15" customHeight="1">
      <c r="A85" s="48"/>
      <c r="B85" s="182" t="s">
        <v>230</v>
      </c>
      <c r="C85" s="241">
        <v>0.11499999999999999</v>
      </c>
      <c r="D85" s="242">
        <v>1.6711322290079388E-2</v>
      </c>
      <c r="E85" s="242">
        <v>8.1577355419841208E-2</v>
      </c>
      <c r="F85" s="242">
        <v>0.14842264458015877</v>
      </c>
      <c r="G85" s="242">
        <v>6.486603312976183E-2</v>
      </c>
      <c r="H85" s="242">
        <v>0.16513396687023815</v>
      </c>
      <c r="I85" s="51">
        <v>0.14531584600069034</v>
      </c>
      <c r="J85" s="50">
        <v>0.29063169200138067</v>
      </c>
      <c r="K85" s="52">
        <v>0.43594753800207098</v>
      </c>
      <c r="L85" s="242">
        <v>0.10924999999999999</v>
      </c>
      <c r="M85" s="242">
        <v>0.12075</v>
      </c>
    </row>
    <row r="86" spans="1:13" ht="15" customHeight="1">
      <c r="A86" s="48"/>
      <c r="B86" s="182" t="s">
        <v>148</v>
      </c>
      <c r="C86" s="241">
        <v>1.264824171481965</v>
      </c>
      <c r="D86" s="49">
        <v>0.11427873906702149</v>
      </c>
      <c r="E86" s="242">
        <v>1.0362666933479221</v>
      </c>
      <c r="F86" s="242">
        <v>1.4933816496160079</v>
      </c>
      <c r="G86" s="242">
        <v>0.92198795428090052</v>
      </c>
      <c r="H86" s="242">
        <v>1.6076603886830294</v>
      </c>
      <c r="I86" s="51">
        <v>9.0351482556760246E-2</v>
      </c>
      <c r="J86" s="50">
        <v>0.18070296511352049</v>
      </c>
      <c r="K86" s="52">
        <v>0.27105444767028075</v>
      </c>
      <c r="L86" s="242">
        <v>1.2015829629078667</v>
      </c>
      <c r="M86" s="242">
        <v>1.3280653800560633</v>
      </c>
    </row>
    <row r="87" spans="1:13" ht="15" customHeight="1">
      <c r="A87" s="48"/>
      <c r="B87" s="182" t="s">
        <v>168</v>
      </c>
      <c r="C87" s="241">
        <v>0.48945551550958111</v>
      </c>
      <c r="D87" s="49">
        <v>2.1766751701908834E-2</v>
      </c>
      <c r="E87" s="242">
        <v>0.44592201210576343</v>
      </c>
      <c r="F87" s="242">
        <v>0.53298901891339878</v>
      </c>
      <c r="G87" s="242">
        <v>0.42415526040385459</v>
      </c>
      <c r="H87" s="242">
        <v>0.55475577061530756</v>
      </c>
      <c r="I87" s="51">
        <v>4.4471358503840888E-2</v>
      </c>
      <c r="J87" s="50">
        <v>8.8942717007681776E-2</v>
      </c>
      <c r="K87" s="52">
        <v>0.13341407551152268</v>
      </c>
      <c r="L87" s="242">
        <v>0.46498273973410204</v>
      </c>
      <c r="M87" s="242">
        <v>0.51392829128506012</v>
      </c>
    </row>
    <row r="88" spans="1:13" s="47" customFormat="1" ht="15" customHeight="1">
      <c r="A88" s="48"/>
      <c r="B88" s="182" t="s">
        <v>150</v>
      </c>
      <c r="C88" s="53">
        <v>0.30168795338492882</v>
      </c>
      <c r="D88" s="49">
        <v>2.2417876669330417E-2</v>
      </c>
      <c r="E88" s="49">
        <v>0.25685220004626796</v>
      </c>
      <c r="F88" s="49">
        <v>0.34652370672358968</v>
      </c>
      <c r="G88" s="49">
        <v>0.23443432337693756</v>
      </c>
      <c r="H88" s="49">
        <v>0.36894158339292005</v>
      </c>
      <c r="I88" s="51">
        <v>7.4308159864530834E-2</v>
      </c>
      <c r="J88" s="50">
        <v>0.14861631972906167</v>
      </c>
      <c r="K88" s="52">
        <v>0.22292447959359252</v>
      </c>
      <c r="L88" s="49">
        <v>0.28660355571568236</v>
      </c>
      <c r="M88" s="49">
        <v>0.31677235105417528</v>
      </c>
    </row>
    <row r="89" spans="1:13" ht="15" customHeight="1">
      <c r="A89" s="48"/>
      <c r="B89" s="182" t="s">
        <v>151</v>
      </c>
      <c r="C89" s="246">
        <v>38.679681545171391</v>
      </c>
      <c r="D89" s="242">
        <v>1.9033167338594412</v>
      </c>
      <c r="E89" s="247">
        <v>34.873048077452509</v>
      </c>
      <c r="F89" s="247">
        <v>42.486315012890273</v>
      </c>
      <c r="G89" s="247">
        <v>32.969731343593068</v>
      </c>
      <c r="H89" s="247">
        <v>44.389631746749714</v>
      </c>
      <c r="I89" s="51">
        <v>4.9207145918114294E-2</v>
      </c>
      <c r="J89" s="50">
        <v>9.8414291836228587E-2</v>
      </c>
      <c r="K89" s="52">
        <v>0.14762143775434289</v>
      </c>
      <c r="L89" s="247">
        <v>36.745697467912819</v>
      </c>
      <c r="M89" s="247">
        <v>40.613665622429963</v>
      </c>
    </row>
    <row r="90" spans="1:13" s="47" customFormat="1" ht="15" customHeight="1">
      <c r="A90" s="48"/>
      <c r="B90" s="182" t="s">
        <v>169</v>
      </c>
      <c r="C90" s="246">
        <v>13.94307825556335</v>
      </c>
      <c r="D90" s="242">
        <v>0.90798927573112842</v>
      </c>
      <c r="E90" s="247">
        <v>12.127099704101093</v>
      </c>
      <c r="F90" s="247">
        <v>15.759056807025607</v>
      </c>
      <c r="G90" s="247">
        <v>11.219110428369964</v>
      </c>
      <c r="H90" s="247">
        <v>16.667046082756734</v>
      </c>
      <c r="I90" s="51">
        <v>6.512114893774168E-2</v>
      </c>
      <c r="J90" s="50">
        <v>0.13024229787548336</v>
      </c>
      <c r="K90" s="52">
        <v>0.19536344681322504</v>
      </c>
      <c r="L90" s="247">
        <v>13.245924342785182</v>
      </c>
      <c r="M90" s="247">
        <v>14.640232168341518</v>
      </c>
    </row>
    <row r="91" spans="1:13" s="47" customFormat="1" ht="15" customHeight="1">
      <c r="A91" s="48"/>
      <c r="B91" s="182" t="s">
        <v>152</v>
      </c>
      <c r="C91" s="53">
        <v>3.966666666666667E-2</v>
      </c>
      <c r="D91" s="49">
        <v>3.4971252561882792E-3</v>
      </c>
      <c r="E91" s="49">
        <v>3.2672416154290111E-2</v>
      </c>
      <c r="F91" s="49">
        <v>4.6660917179043228E-2</v>
      </c>
      <c r="G91" s="49">
        <v>2.9175290898101832E-2</v>
      </c>
      <c r="H91" s="49">
        <v>5.0158042435231504E-2</v>
      </c>
      <c r="I91" s="51">
        <v>8.8162821584578457E-2</v>
      </c>
      <c r="J91" s="50">
        <v>0.17632564316915691</v>
      </c>
      <c r="K91" s="52">
        <v>0.26448846475373539</v>
      </c>
      <c r="L91" s="49">
        <v>3.7683333333333333E-2</v>
      </c>
      <c r="M91" s="49">
        <v>4.1650000000000006E-2</v>
      </c>
    </row>
    <row r="92" spans="1:13" ht="15" customHeight="1">
      <c r="A92" s="48"/>
      <c r="B92" s="182" t="s">
        <v>153</v>
      </c>
      <c r="C92" s="53">
        <v>0.19371954147412754</v>
      </c>
      <c r="D92" s="49">
        <v>1.3344969653267532E-2</v>
      </c>
      <c r="E92" s="49">
        <v>0.16702960216759247</v>
      </c>
      <c r="F92" s="49">
        <v>0.22040948078066261</v>
      </c>
      <c r="G92" s="49">
        <v>0.15368463251432496</v>
      </c>
      <c r="H92" s="49">
        <v>0.23375445043393012</v>
      </c>
      <c r="I92" s="51">
        <v>6.8888092299402001E-2</v>
      </c>
      <c r="J92" s="50">
        <v>0.137776184598804</v>
      </c>
      <c r="K92" s="52">
        <v>0.20666427689820599</v>
      </c>
      <c r="L92" s="49">
        <v>0.18403356440042115</v>
      </c>
      <c r="M92" s="49">
        <v>0.20340551854783392</v>
      </c>
    </row>
    <row r="93" spans="1:13" ht="15" customHeight="1">
      <c r="A93" s="48"/>
      <c r="B93" s="182" t="s">
        <v>154</v>
      </c>
      <c r="C93" s="53">
        <v>3.0855252465184793E-2</v>
      </c>
      <c r="D93" s="49">
        <v>1.1316993752901842E-3</v>
      </c>
      <c r="E93" s="49">
        <v>2.8591853714604425E-2</v>
      </c>
      <c r="F93" s="49">
        <v>3.3118651215765162E-2</v>
      </c>
      <c r="G93" s="49">
        <v>2.746015433931424E-2</v>
      </c>
      <c r="H93" s="49">
        <v>3.4250350591055342E-2</v>
      </c>
      <c r="I93" s="51">
        <v>3.6677689692123754E-2</v>
      </c>
      <c r="J93" s="50">
        <v>7.3355379384247507E-2</v>
      </c>
      <c r="K93" s="52">
        <v>0.11003306907637125</v>
      </c>
      <c r="L93" s="49">
        <v>2.9312489841925554E-2</v>
      </c>
      <c r="M93" s="49">
        <v>3.2398015088444032E-2</v>
      </c>
    </row>
    <row r="94" spans="1:13" ht="15" customHeight="1">
      <c r="A94" s="48"/>
      <c r="B94" s="182" t="s">
        <v>170</v>
      </c>
      <c r="C94" s="241">
        <v>4.6094099301194911</v>
      </c>
      <c r="D94" s="49">
        <v>0.32126938198542854</v>
      </c>
      <c r="E94" s="242">
        <v>3.9668711661486338</v>
      </c>
      <c r="F94" s="242">
        <v>5.2519486940903484</v>
      </c>
      <c r="G94" s="242">
        <v>3.6456017841632056</v>
      </c>
      <c r="H94" s="242">
        <v>5.5732180760757766</v>
      </c>
      <c r="I94" s="51">
        <v>6.969859197945108E-2</v>
      </c>
      <c r="J94" s="50">
        <v>0.13939718395890216</v>
      </c>
      <c r="K94" s="52">
        <v>0.20909577593835324</v>
      </c>
      <c r="L94" s="242">
        <v>4.3789394336135166</v>
      </c>
      <c r="M94" s="242">
        <v>4.8398804266254656</v>
      </c>
    </row>
    <row r="95" spans="1:13" ht="15" customHeight="1">
      <c r="A95" s="48"/>
      <c r="B95" s="182" t="s">
        <v>171</v>
      </c>
      <c r="C95" s="53">
        <v>0.10610395608803012</v>
      </c>
      <c r="D95" s="49">
        <v>8.1162940386529207E-3</v>
      </c>
      <c r="E95" s="49">
        <v>8.987136801072429E-2</v>
      </c>
      <c r="F95" s="49">
        <v>0.12233654416533596</v>
      </c>
      <c r="G95" s="49">
        <v>8.1755073972071365E-2</v>
      </c>
      <c r="H95" s="49">
        <v>0.1304528382039889</v>
      </c>
      <c r="I95" s="51">
        <v>7.6493792860269624E-2</v>
      </c>
      <c r="J95" s="50">
        <v>0.15298758572053925</v>
      </c>
      <c r="K95" s="52">
        <v>0.22948137858080886</v>
      </c>
      <c r="L95" s="49">
        <v>0.10079875828362862</v>
      </c>
      <c r="M95" s="49">
        <v>0.11140915389243163</v>
      </c>
    </row>
    <row r="96" spans="1:13" ht="15" customHeight="1">
      <c r="A96" s="48"/>
      <c r="B96" s="182" t="s">
        <v>172</v>
      </c>
      <c r="C96" s="241">
        <v>0.43506666666666671</v>
      </c>
      <c r="D96" s="242">
        <v>0.10124127340794574</v>
      </c>
      <c r="E96" s="242">
        <v>0.23258411985077523</v>
      </c>
      <c r="F96" s="242">
        <v>0.63754921348255822</v>
      </c>
      <c r="G96" s="242">
        <v>0.13134284644282951</v>
      </c>
      <c r="H96" s="242">
        <v>0.73879048689050397</v>
      </c>
      <c r="I96" s="51">
        <v>0.23270289627937266</v>
      </c>
      <c r="J96" s="50">
        <v>0.46540579255874531</v>
      </c>
      <c r="K96" s="52">
        <v>0.69810868883811794</v>
      </c>
      <c r="L96" s="242">
        <v>0.41331333333333337</v>
      </c>
      <c r="M96" s="242">
        <v>0.45682000000000006</v>
      </c>
    </row>
    <row r="97" spans="1:13" ht="15" customHeight="1">
      <c r="A97" s="48"/>
      <c r="B97" s="182" t="s">
        <v>173</v>
      </c>
      <c r="C97" s="241">
        <v>9.8012233046302377</v>
      </c>
      <c r="D97" s="49">
        <v>0.39458957202966433</v>
      </c>
      <c r="E97" s="242">
        <v>9.012044160570909</v>
      </c>
      <c r="F97" s="242">
        <v>10.590402448689566</v>
      </c>
      <c r="G97" s="242">
        <v>8.6174545885412446</v>
      </c>
      <c r="H97" s="242">
        <v>10.984992020719231</v>
      </c>
      <c r="I97" s="51">
        <v>4.0259216606487742E-2</v>
      </c>
      <c r="J97" s="50">
        <v>8.0518433212975485E-2</v>
      </c>
      <c r="K97" s="52">
        <v>0.12077764981946323</v>
      </c>
      <c r="L97" s="242">
        <v>9.3111621393987249</v>
      </c>
      <c r="M97" s="242">
        <v>10.29128446986175</v>
      </c>
    </row>
    <row r="98" spans="1:13" ht="15" customHeight="1">
      <c r="A98" s="48"/>
      <c r="B98" s="182" t="s">
        <v>174</v>
      </c>
      <c r="C98" s="53">
        <v>2.8574748092801652E-2</v>
      </c>
      <c r="D98" s="49">
        <v>1.7127275792719263E-3</v>
      </c>
      <c r="E98" s="49">
        <v>2.51492929342578E-2</v>
      </c>
      <c r="F98" s="49">
        <v>3.2000203251345505E-2</v>
      </c>
      <c r="G98" s="49">
        <v>2.3436565354985874E-2</v>
      </c>
      <c r="H98" s="49">
        <v>3.3712930830617431E-2</v>
      </c>
      <c r="I98" s="51">
        <v>5.9938501424738173E-2</v>
      </c>
      <c r="J98" s="50">
        <v>0.11987700284947635</v>
      </c>
      <c r="K98" s="52">
        <v>0.17981550427421453</v>
      </c>
      <c r="L98" s="49">
        <v>2.7146010688161571E-2</v>
      </c>
      <c r="M98" s="49">
        <v>3.0003485497441734E-2</v>
      </c>
    </row>
    <row r="99" spans="1:13" ht="15" customHeight="1">
      <c r="A99" s="48"/>
      <c r="B99" s="182" t="s">
        <v>175</v>
      </c>
      <c r="C99" s="246">
        <v>13.935804421721224</v>
      </c>
      <c r="D99" s="242">
        <v>0.83920636166078377</v>
      </c>
      <c r="E99" s="247">
        <v>12.257391698399656</v>
      </c>
      <c r="F99" s="247">
        <v>15.614217145042792</v>
      </c>
      <c r="G99" s="247">
        <v>11.418185336738873</v>
      </c>
      <c r="H99" s="247">
        <v>16.453423506703576</v>
      </c>
      <c r="I99" s="51">
        <v>6.0219441681654468E-2</v>
      </c>
      <c r="J99" s="50">
        <v>0.12043888336330894</v>
      </c>
      <c r="K99" s="52">
        <v>0.1806583250449634</v>
      </c>
      <c r="L99" s="247">
        <v>13.239014200635163</v>
      </c>
      <c r="M99" s="247">
        <v>14.632594642807286</v>
      </c>
    </row>
    <row r="100" spans="1:13" ht="15" customHeight="1">
      <c r="A100" s="48"/>
      <c r="B100" s="182" t="s">
        <v>157</v>
      </c>
      <c r="C100" s="246">
        <v>18.607025587313156</v>
      </c>
      <c r="D100" s="242">
        <v>1.1724191367305261</v>
      </c>
      <c r="E100" s="247">
        <v>16.262187313852102</v>
      </c>
      <c r="F100" s="247">
        <v>20.95186386077421</v>
      </c>
      <c r="G100" s="247">
        <v>15.089768177121577</v>
      </c>
      <c r="H100" s="247">
        <v>22.124282997504736</v>
      </c>
      <c r="I100" s="51">
        <v>6.3009486993446051E-2</v>
      </c>
      <c r="J100" s="50">
        <v>0.1260189739868921</v>
      </c>
      <c r="K100" s="52">
        <v>0.18902846098033815</v>
      </c>
      <c r="L100" s="247">
        <v>17.676674307947497</v>
      </c>
      <c r="M100" s="247">
        <v>19.537376866678816</v>
      </c>
    </row>
    <row r="101" spans="1:13" ht="15" customHeight="1">
      <c r="A101" s="48"/>
      <c r="B101" s="182" t="s">
        <v>223</v>
      </c>
      <c r="C101" s="53" t="s">
        <v>212</v>
      </c>
      <c r="D101" s="49" t="s">
        <v>94</v>
      </c>
      <c r="E101" s="49" t="s">
        <v>94</v>
      </c>
      <c r="F101" s="49" t="s">
        <v>94</v>
      </c>
      <c r="G101" s="49" t="s">
        <v>94</v>
      </c>
      <c r="H101" s="49" t="s">
        <v>94</v>
      </c>
      <c r="I101" s="51" t="s">
        <v>94</v>
      </c>
      <c r="J101" s="50" t="s">
        <v>94</v>
      </c>
      <c r="K101" s="52" t="s">
        <v>94</v>
      </c>
      <c r="L101" s="49" t="s">
        <v>94</v>
      </c>
      <c r="M101" s="49" t="s">
        <v>94</v>
      </c>
    </row>
    <row r="102" spans="1:13" ht="15" customHeight="1">
      <c r="A102" s="48"/>
      <c r="B102" s="182" t="s">
        <v>224</v>
      </c>
      <c r="C102" s="53">
        <v>2.4864576508597313E-2</v>
      </c>
      <c r="D102" s="49">
        <v>4.3716790705894725E-3</v>
      </c>
      <c r="E102" s="49">
        <v>1.6121218367418366E-2</v>
      </c>
      <c r="F102" s="49">
        <v>3.360793464977626E-2</v>
      </c>
      <c r="G102" s="49">
        <v>1.1749539296828895E-2</v>
      </c>
      <c r="H102" s="49">
        <v>3.7979613720365735E-2</v>
      </c>
      <c r="I102" s="51">
        <v>0.17581956680733721</v>
      </c>
      <c r="J102" s="50">
        <v>0.35163913361467442</v>
      </c>
      <c r="K102" s="52">
        <v>0.52745870042201159</v>
      </c>
      <c r="L102" s="49">
        <v>2.3621347683167447E-2</v>
      </c>
      <c r="M102" s="49">
        <v>2.6107805334027179E-2</v>
      </c>
    </row>
    <row r="103" spans="1:13" ht="15" customHeight="1">
      <c r="A103" s="48"/>
      <c r="B103" s="182" t="s">
        <v>225</v>
      </c>
      <c r="C103" s="241">
        <v>0.86516605386883028</v>
      </c>
      <c r="D103" s="242">
        <v>8.7386085405536315E-2</v>
      </c>
      <c r="E103" s="242">
        <v>0.69039388305775762</v>
      </c>
      <c r="F103" s="242">
        <v>1.0399382246799029</v>
      </c>
      <c r="G103" s="242">
        <v>0.60300779765222134</v>
      </c>
      <c r="H103" s="242">
        <v>1.1273243100854393</v>
      </c>
      <c r="I103" s="51">
        <v>0.10100498628530924</v>
      </c>
      <c r="J103" s="50">
        <v>0.20200997257061848</v>
      </c>
      <c r="K103" s="52">
        <v>0.30301495885592772</v>
      </c>
      <c r="L103" s="242">
        <v>0.82190775117538872</v>
      </c>
      <c r="M103" s="242">
        <v>0.90842435656227183</v>
      </c>
    </row>
    <row r="104" spans="1:13" ht="15" customHeight="1">
      <c r="A104" s="48"/>
      <c r="B104" s="182" t="s">
        <v>176</v>
      </c>
      <c r="C104" s="241">
        <v>1.7987066319246701</v>
      </c>
      <c r="D104" s="49">
        <v>0.13964139169126183</v>
      </c>
      <c r="E104" s="242">
        <v>1.5194238485421465</v>
      </c>
      <c r="F104" s="242">
        <v>2.0779894153071936</v>
      </c>
      <c r="G104" s="242">
        <v>1.3797824568508845</v>
      </c>
      <c r="H104" s="242">
        <v>2.2176308069984554</v>
      </c>
      <c r="I104" s="51">
        <v>7.7634334144774539E-2</v>
      </c>
      <c r="J104" s="50">
        <v>0.15526866828954908</v>
      </c>
      <c r="K104" s="52">
        <v>0.2329030024343236</v>
      </c>
      <c r="L104" s="242">
        <v>1.7087713003284366</v>
      </c>
      <c r="M104" s="242">
        <v>1.8886419635209035</v>
      </c>
    </row>
    <row r="105" spans="1:13" ht="15" customHeight="1">
      <c r="A105" s="48"/>
      <c r="B105" s="182" t="s">
        <v>226</v>
      </c>
      <c r="C105" s="241">
        <v>2.0671383719670353</v>
      </c>
      <c r="D105" s="49">
        <v>0.19316339129140331</v>
      </c>
      <c r="E105" s="242">
        <v>1.6808115893842288</v>
      </c>
      <c r="F105" s="242">
        <v>2.4534651545498418</v>
      </c>
      <c r="G105" s="242">
        <v>1.4876481980928253</v>
      </c>
      <c r="H105" s="242">
        <v>2.6466285458412453</v>
      </c>
      <c r="I105" s="51">
        <v>9.3444828808239885E-2</v>
      </c>
      <c r="J105" s="50">
        <v>0.18688965761647977</v>
      </c>
      <c r="K105" s="52">
        <v>0.28033448642471964</v>
      </c>
      <c r="L105" s="242">
        <v>1.9637814533686835</v>
      </c>
      <c r="M105" s="242">
        <v>2.1704952905653871</v>
      </c>
    </row>
    <row r="106" spans="1:13" ht="15" customHeight="1">
      <c r="A106" s="48"/>
      <c r="B106" s="182" t="s">
        <v>177</v>
      </c>
      <c r="C106" s="241">
        <v>0.96241449810006663</v>
      </c>
      <c r="D106" s="242">
        <v>0.12657852364016389</v>
      </c>
      <c r="E106" s="242">
        <v>0.7092574508197389</v>
      </c>
      <c r="F106" s="242">
        <v>1.2155715453803944</v>
      </c>
      <c r="G106" s="242">
        <v>0.58267892717957492</v>
      </c>
      <c r="H106" s="242">
        <v>1.3421500690205583</v>
      </c>
      <c r="I106" s="51">
        <v>0.13152183792954764</v>
      </c>
      <c r="J106" s="50">
        <v>0.26304367585909527</v>
      </c>
      <c r="K106" s="52">
        <v>0.39456551378864291</v>
      </c>
      <c r="L106" s="242">
        <v>0.91429377319506333</v>
      </c>
      <c r="M106" s="242">
        <v>1.0105352230050699</v>
      </c>
    </row>
    <row r="107" spans="1:13" ht="15" customHeight="1">
      <c r="A107" s="48"/>
      <c r="B107" s="182" t="s">
        <v>159</v>
      </c>
      <c r="C107" s="246">
        <v>30.349690011085091</v>
      </c>
      <c r="D107" s="242">
        <v>1.3795112186555065</v>
      </c>
      <c r="E107" s="247">
        <v>27.590667573774077</v>
      </c>
      <c r="F107" s="247">
        <v>33.108712448396105</v>
      </c>
      <c r="G107" s="247">
        <v>26.211156355118572</v>
      </c>
      <c r="H107" s="247">
        <v>34.488223667051614</v>
      </c>
      <c r="I107" s="51">
        <v>4.5453881675616654E-2</v>
      </c>
      <c r="J107" s="50">
        <v>9.0907763351233309E-2</v>
      </c>
      <c r="K107" s="52">
        <v>0.13636164502684997</v>
      </c>
      <c r="L107" s="247">
        <v>28.832205510530837</v>
      </c>
      <c r="M107" s="247">
        <v>31.867174511639345</v>
      </c>
    </row>
    <row r="108" spans="1:13" ht="15" customHeight="1">
      <c r="A108" s="48"/>
      <c r="B108" s="182" t="s">
        <v>178</v>
      </c>
      <c r="C108" s="53" t="s">
        <v>105</v>
      </c>
      <c r="D108" s="49" t="s">
        <v>94</v>
      </c>
      <c r="E108" s="49" t="s">
        <v>94</v>
      </c>
      <c r="F108" s="49" t="s">
        <v>94</v>
      </c>
      <c r="G108" s="49" t="s">
        <v>94</v>
      </c>
      <c r="H108" s="49" t="s">
        <v>94</v>
      </c>
      <c r="I108" s="51" t="s">
        <v>94</v>
      </c>
      <c r="J108" s="50" t="s">
        <v>94</v>
      </c>
      <c r="K108" s="52" t="s">
        <v>94</v>
      </c>
      <c r="L108" s="49" t="s">
        <v>94</v>
      </c>
      <c r="M108" s="49" t="s">
        <v>94</v>
      </c>
    </row>
    <row r="109" spans="1:13" ht="15" customHeight="1">
      <c r="A109" s="48"/>
      <c r="B109" s="182" t="s">
        <v>160</v>
      </c>
      <c r="C109" s="241">
        <v>0.55590496766447239</v>
      </c>
      <c r="D109" s="49">
        <v>3.7479303082314196E-2</v>
      </c>
      <c r="E109" s="242">
        <v>0.48094636149984399</v>
      </c>
      <c r="F109" s="242">
        <v>0.63086357382910074</v>
      </c>
      <c r="G109" s="242">
        <v>0.44346705841752981</v>
      </c>
      <c r="H109" s="242">
        <v>0.66834287691141503</v>
      </c>
      <c r="I109" s="51">
        <v>6.7420342077129242E-2</v>
      </c>
      <c r="J109" s="50">
        <v>0.13484068415425848</v>
      </c>
      <c r="K109" s="52">
        <v>0.20226102623138772</v>
      </c>
      <c r="L109" s="242">
        <v>0.52810971928124872</v>
      </c>
      <c r="M109" s="242">
        <v>0.58370021604769606</v>
      </c>
    </row>
    <row r="110" spans="1:13" ht="15" customHeight="1">
      <c r="A110" s="48"/>
      <c r="B110" s="182" t="s">
        <v>227</v>
      </c>
      <c r="C110" s="53">
        <v>7.8990970482806691E-2</v>
      </c>
      <c r="D110" s="49">
        <v>1.4228245828806703E-2</v>
      </c>
      <c r="E110" s="49">
        <v>5.0534478825193282E-2</v>
      </c>
      <c r="F110" s="49">
        <v>0.1074474621404201</v>
      </c>
      <c r="G110" s="49">
        <v>3.6306232996386585E-2</v>
      </c>
      <c r="H110" s="49">
        <v>0.1216757079692268</v>
      </c>
      <c r="I110" s="51">
        <v>0.18012496544657147</v>
      </c>
      <c r="J110" s="50">
        <v>0.36024993089314294</v>
      </c>
      <c r="K110" s="52">
        <v>0.54037489633971436</v>
      </c>
      <c r="L110" s="49">
        <v>7.5041421958666352E-2</v>
      </c>
      <c r="M110" s="49">
        <v>8.2940519006947031E-2</v>
      </c>
    </row>
    <row r="111" spans="1:13" ht="15" customHeight="1">
      <c r="A111" s="48"/>
      <c r="B111" s="182" t="s">
        <v>161</v>
      </c>
      <c r="C111" s="246">
        <v>10.222110120188919</v>
      </c>
      <c r="D111" s="242">
        <v>0.6270598668606967</v>
      </c>
      <c r="E111" s="247">
        <v>8.967990386467525</v>
      </c>
      <c r="F111" s="247">
        <v>11.476229853910313</v>
      </c>
      <c r="G111" s="247">
        <v>8.3409305196068289</v>
      </c>
      <c r="H111" s="247">
        <v>12.103289720771009</v>
      </c>
      <c r="I111" s="51">
        <v>6.1343485785996181E-2</v>
      </c>
      <c r="J111" s="50">
        <v>0.12268697157199236</v>
      </c>
      <c r="K111" s="52">
        <v>0.18403045735798854</v>
      </c>
      <c r="L111" s="247">
        <v>9.7110046141794726</v>
      </c>
      <c r="M111" s="247">
        <v>10.733215626198366</v>
      </c>
    </row>
    <row r="112" spans="1:13" ht="15" customHeight="1">
      <c r="A112" s="48"/>
      <c r="B112" s="182" t="s">
        <v>162</v>
      </c>
      <c r="C112" s="53">
        <v>3.0386524265537538E-2</v>
      </c>
      <c r="D112" s="49">
        <v>1.5565684794524267E-3</v>
      </c>
      <c r="E112" s="49">
        <v>2.7273387306632684E-2</v>
      </c>
      <c r="F112" s="49">
        <v>3.3499661224442388E-2</v>
      </c>
      <c r="G112" s="49">
        <v>2.5716818827180257E-2</v>
      </c>
      <c r="H112" s="49">
        <v>3.5056229703894819E-2</v>
      </c>
      <c r="I112" s="51">
        <v>5.1225617838029196E-2</v>
      </c>
      <c r="J112" s="50">
        <v>0.10245123567605839</v>
      </c>
      <c r="K112" s="52">
        <v>0.15367685351408758</v>
      </c>
      <c r="L112" s="49">
        <v>2.8867198052260661E-2</v>
      </c>
      <c r="M112" s="49">
        <v>3.1905850478814418E-2</v>
      </c>
    </row>
    <row r="113" spans="1:13" ht="15" customHeight="1">
      <c r="A113" s="48"/>
      <c r="B113" s="182" t="s">
        <v>179</v>
      </c>
      <c r="C113" s="241">
        <v>0.11633263965725511</v>
      </c>
      <c r="D113" s="242">
        <v>1.698415636413925E-2</v>
      </c>
      <c r="E113" s="242">
        <v>8.2364326928976606E-2</v>
      </c>
      <c r="F113" s="242">
        <v>0.15030095238553362</v>
      </c>
      <c r="G113" s="242">
        <v>6.5380170564837359E-2</v>
      </c>
      <c r="H113" s="242">
        <v>0.16728510874967287</v>
      </c>
      <c r="I113" s="51">
        <v>0.14599648399777396</v>
      </c>
      <c r="J113" s="50">
        <v>0.29199296799554791</v>
      </c>
      <c r="K113" s="52">
        <v>0.43798945199332184</v>
      </c>
      <c r="L113" s="242">
        <v>0.11051600767439236</v>
      </c>
      <c r="M113" s="242">
        <v>0.12214927164011787</v>
      </c>
    </row>
    <row r="114" spans="1:13" ht="15" customHeight="1">
      <c r="A114" s="48"/>
      <c r="B114" s="182" t="s">
        <v>136</v>
      </c>
      <c r="C114" s="241">
        <v>2.923144432636116</v>
      </c>
      <c r="D114" s="49">
        <v>0.17416163509795263</v>
      </c>
      <c r="E114" s="242">
        <v>2.5748211624402106</v>
      </c>
      <c r="F114" s="242">
        <v>3.2714677028320214</v>
      </c>
      <c r="G114" s="242">
        <v>2.400659527342258</v>
      </c>
      <c r="H114" s="242">
        <v>3.4456293379299741</v>
      </c>
      <c r="I114" s="51">
        <v>5.9580235979271201E-2</v>
      </c>
      <c r="J114" s="50">
        <v>0.1191604719585424</v>
      </c>
      <c r="K114" s="52">
        <v>0.1787407079378136</v>
      </c>
      <c r="L114" s="242">
        <v>2.7769872110043101</v>
      </c>
      <c r="M114" s="242">
        <v>3.0693016542679219</v>
      </c>
    </row>
    <row r="115" spans="1:13" ht="15" customHeight="1">
      <c r="A115" s="48"/>
      <c r="B115" s="182" t="s">
        <v>180</v>
      </c>
      <c r="C115" s="241">
        <v>6.2493875893824971</v>
      </c>
      <c r="D115" s="49">
        <v>0.48346913764014776</v>
      </c>
      <c r="E115" s="242">
        <v>5.2824493141022018</v>
      </c>
      <c r="F115" s="242">
        <v>7.2163258646627924</v>
      </c>
      <c r="G115" s="242">
        <v>4.7989801764620541</v>
      </c>
      <c r="H115" s="242">
        <v>7.69979500230294</v>
      </c>
      <c r="I115" s="51">
        <v>7.736264245500564E-2</v>
      </c>
      <c r="J115" s="50">
        <v>0.15472528491001128</v>
      </c>
      <c r="K115" s="52">
        <v>0.23208792736501693</v>
      </c>
      <c r="L115" s="242">
        <v>5.9369182099133724</v>
      </c>
      <c r="M115" s="242">
        <v>6.5618569688516217</v>
      </c>
    </row>
    <row r="116" spans="1:13" ht="15" customHeight="1">
      <c r="A116" s="48"/>
      <c r="B116" s="182" t="s">
        <v>228</v>
      </c>
      <c r="C116" s="241">
        <v>0.36145268117700952</v>
      </c>
      <c r="D116" s="242">
        <v>4.1524257171008654E-2</v>
      </c>
      <c r="E116" s="242">
        <v>0.27840416683499219</v>
      </c>
      <c r="F116" s="242">
        <v>0.44450119551902684</v>
      </c>
      <c r="G116" s="242">
        <v>0.23687990966398356</v>
      </c>
      <c r="H116" s="242">
        <v>0.4860254526900355</v>
      </c>
      <c r="I116" s="51">
        <v>0.11488158570519365</v>
      </c>
      <c r="J116" s="50">
        <v>0.2297631714103873</v>
      </c>
      <c r="K116" s="52">
        <v>0.34464475711558096</v>
      </c>
      <c r="L116" s="242">
        <v>0.34338004711815906</v>
      </c>
      <c r="M116" s="242">
        <v>0.37952531523585997</v>
      </c>
    </row>
    <row r="117" spans="1:13" ht="15" customHeight="1">
      <c r="A117" s="48"/>
      <c r="B117" s="182" t="s">
        <v>164</v>
      </c>
      <c r="C117" s="241">
        <v>8.8713231611734997</v>
      </c>
      <c r="D117" s="49">
        <v>0.40950654572213818</v>
      </c>
      <c r="E117" s="242">
        <v>8.0523100697292236</v>
      </c>
      <c r="F117" s="242">
        <v>9.6903362526177759</v>
      </c>
      <c r="G117" s="242">
        <v>7.6428035240070855</v>
      </c>
      <c r="H117" s="242">
        <v>10.099842798339914</v>
      </c>
      <c r="I117" s="51">
        <v>4.6160706614138111E-2</v>
      </c>
      <c r="J117" s="50">
        <v>9.2321413228276222E-2</v>
      </c>
      <c r="K117" s="52">
        <v>0.13848211984241432</v>
      </c>
      <c r="L117" s="242">
        <v>8.4277570031148255</v>
      </c>
      <c r="M117" s="242">
        <v>9.314889319232174</v>
      </c>
    </row>
    <row r="118" spans="1:13" ht="15" customHeight="1">
      <c r="A118" s="48"/>
      <c r="B118" s="182" t="s">
        <v>165</v>
      </c>
      <c r="C118" s="241">
        <v>0.335573941065332</v>
      </c>
      <c r="D118" s="242">
        <v>6.3133605223609654E-2</v>
      </c>
      <c r="E118" s="242">
        <v>0.2093067306181127</v>
      </c>
      <c r="F118" s="242">
        <v>0.46184115151255134</v>
      </c>
      <c r="G118" s="242">
        <v>0.14617312539450306</v>
      </c>
      <c r="H118" s="242">
        <v>0.5249747567361609</v>
      </c>
      <c r="I118" s="51">
        <v>0.18813619741503806</v>
      </c>
      <c r="J118" s="50">
        <v>0.37627239483007613</v>
      </c>
      <c r="K118" s="52">
        <v>0.56440859224511419</v>
      </c>
      <c r="L118" s="242">
        <v>0.31879524401206538</v>
      </c>
      <c r="M118" s="242">
        <v>0.35235263811859863</v>
      </c>
    </row>
    <row r="119" spans="1:13" ht="15" customHeight="1">
      <c r="A119" s="48"/>
      <c r="B119" s="182" t="s">
        <v>181</v>
      </c>
      <c r="C119" s="250">
        <v>90.886854119781688</v>
      </c>
      <c r="D119" s="247">
        <v>2.0960945134862494</v>
      </c>
      <c r="E119" s="251">
        <v>86.694665092809188</v>
      </c>
      <c r="F119" s="251">
        <v>95.079043146754188</v>
      </c>
      <c r="G119" s="251">
        <v>84.598570579322939</v>
      </c>
      <c r="H119" s="251">
        <v>97.175137660240438</v>
      </c>
      <c r="I119" s="51">
        <v>2.30626808880827E-2</v>
      </c>
      <c r="J119" s="50">
        <v>4.6125361776165399E-2</v>
      </c>
      <c r="K119" s="52">
        <v>6.9188042664248106E-2</v>
      </c>
      <c r="L119" s="251">
        <v>86.342511413792607</v>
      </c>
      <c r="M119" s="251">
        <v>95.431196825770769</v>
      </c>
    </row>
    <row r="120" spans="1:13" ht="15" customHeight="1">
      <c r="A120" s="48"/>
      <c r="B120" s="182" t="s">
        <v>185</v>
      </c>
      <c r="C120" s="246">
        <v>46.837063067030329</v>
      </c>
      <c r="D120" s="242">
        <v>3.7002687076265097</v>
      </c>
      <c r="E120" s="247">
        <v>39.436525651777309</v>
      </c>
      <c r="F120" s="247">
        <v>54.237600482283348</v>
      </c>
      <c r="G120" s="247">
        <v>35.736256944150796</v>
      </c>
      <c r="H120" s="247">
        <v>57.937869189909861</v>
      </c>
      <c r="I120" s="51">
        <v>7.9003004572061067E-2</v>
      </c>
      <c r="J120" s="50">
        <v>0.15800600914412213</v>
      </c>
      <c r="K120" s="52">
        <v>0.23700901371618321</v>
      </c>
      <c r="L120" s="247">
        <v>44.495209913678814</v>
      </c>
      <c r="M120" s="247">
        <v>49.178916220381844</v>
      </c>
    </row>
    <row r="121" spans="1:13" ht="15" customHeight="1">
      <c r="A121" s="48"/>
      <c r="B121" s="39" t="s">
        <v>213</v>
      </c>
      <c r="C121" s="172"/>
      <c r="D121" s="183"/>
      <c r="E121" s="183"/>
      <c r="F121" s="183"/>
      <c r="G121" s="183"/>
      <c r="H121" s="183"/>
      <c r="I121" s="184"/>
      <c r="J121" s="184"/>
      <c r="K121" s="184"/>
      <c r="L121" s="183"/>
      <c r="M121" s="185"/>
    </row>
    <row r="122" spans="1:13" ht="15" customHeight="1">
      <c r="A122" s="48"/>
      <c r="B122" s="182" t="s">
        <v>478</v>
      </c>
      <c r="C122" s="53">
        <v>0.121091150878</v>
      </c>
      <c r="D122" s="49">
        <v>3.6179839434062923E-3</v>
      </c>
      <c r="E122" s="49">
        <v>0.11385518299118741</v>
      </c>
      <c r="F122" s="49">
        <v>0.12832711876481259</v>
      </c>
      <c r="G122" s="49">
        <v>0.11023719904778112</v>
      </c>
      <c r="H122" s="49">
        <v>0.13194510270821888</v>
      </c>
      <c r="I122" s="51">
        <v>2.9878186119904261E-2</v>
      </c>
      <c r="J122" s="50">
        <v>5.9756372239808522E-2</v>
      </c>
      <c r="K122" s="52">
        <v>8.963455835971279E-2</v>
      </c>
      <c r="L122" s="49">
        <v>0.1150365933341</v>
      </c>
      <c r="M122" s="49">
        <v>0.12714570842190001</v>
      </c>
    </row>
    <row r="123" spans="1:13" ht="15" customHeight="1">
      <c r="A123" s="48"/>
      <c r="B123" s="182" t="s">
        <v>231</v>
      </c>
      <c r="C123" s="53">
        <v>8.2144607592592594E-3</v>
      </c>
      <c r="D123" s="49">
        <v>1.5481684225475871E-3</v>
      </c>
      <c r="E123" s="49">
        <v>5.1181239141640852E-3</v>
      </c>
      <c r="F123" s="49">
        <v>1.1310797604354434E-2</v>
      </c>
      <c r="G123" s="49">
        <v>3.569955491616498E-3</v>
      </c>
      <c r="H123" s="49">
        <v>1.2858966026902022E-2</v>
      </c>
      <c r="I123" s="51">
        <v>0.18846866129374432</v>
      </c>
      <c r="J123" s="50">
        <v>0.37693732258748863</v>
      </c>
      <c r="K123" s="52">
        <v>0.56540598388123298</v>
      </c>
      <c r="L123" s="49">
        <v>7.8037377212962968E-3</v>
      </c>
      <c r="M123" s="49">
        <v>8.6251837972222221E-3</v>
      </c>
    </row>
    <row r="124" spans="1:13" ht="15" customHeight="1">
      <c r="A124" s="48"/>
      <c r="B124" s="182" t="s">
        <v>232</v>
      </c>
      <c r="C124" s="53">
        <v>1.7365083333333333E-2</v>
      </c>
      <c r="D124" s="49">
        <v>2.0194707954732756E-3</v>
      </c>
      <c r="E124" s="49">
        <v>1.3326141742386782E-2</v>
      </c>
      <c r="F124" s="49">
        <v>2.1404024924279882E-2</v>
      </c>
      <c r="G124" s="49">
        <v>1.1306670946913507E-2</v>
      </c>
      <c r="H124" s="49">
        <v>2.3423495719753159E-2</v>
      </c>
      <c r="I124" s="51">
        <v>0.11629490954395702</v>
      </c>
      <c r="J124" s="50">
        <v>0.23258981908791404</v>
      </c>
      <c r="K124" s="52">
        <v>0.34888472863187103</v>
      </c>
      <c r="L124" s="49">
        <v>1.6496829166666668E-2</v>
      </c>
      <c r="M124" s="49">
        <v>1.8233337499999999E-2</v>
      </c>
    </row>
    <row r="125" spans="1:13" ht="15" customHeight="1">
      <c r="A125" s="48"/>
      <c r="B125" s="193" t="s">
        <v>233</v>
      </c>
      <c r="C125" s="194">
        <v>0.1479995238095238</v>
      </c>
      <c r="D125" s="195">
        <v>4.0194150295169862E-3</v>
      </c>
      <c r="E125" s="195">
        <v>0.13996069375048983</v>
      </c>
      <c r="F125" s="195">
        <v>0.15603835386855777</v>
      </c>
      <c r="G125" s="195">
        <v>0.13594127872097284</v>
      </c>
      <c r="H125" s="195">
        <v>0.16005776889807477</v>
      </c>
      <c r="I125" s="196">
        <v>2.7158297040806668E-2</v>
      </c>
      <c r="J125" s="197">
        <v>5.4316594081613337E-2</v>
      </c>
      <c r="K125" s="198">
        <v>8.1474891122420012E-2</v>
      </c>
      <c r="L125" s="195">
        <v>0.14059954761904761</v>
      </c>
      <c r="M125" s="195">
        <v>0.1553995</v>
      </c>
    </row>
    <row r="126" spans="1:13" ht="15" customHeight="1">
      <c r="B126" s="256" t="s">
        <v>693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25">
    <cfRule type="expression" dxfId="30" priority="71">
      <formula>IF(PG_IsBlnkRowRout*PG_IsBlnkRowRoutNext=1,TRUE,FALSE)</formula>
    </cfRule>
  </conditionalFormatting>
  <conditionalFormatting sqref="I5:K125">
    <cfRule type="cellIs" dxfId="29" priority="2" operator="greaterThan">
      <formula>1</formula>
    </cfRule>
  </conditionalFormatting>
  <hyperlinks>
    <hyperlink ref="B5" location="'Fire Assay'!$A$4" display="'Fire Assay'!$A$4" xr:uid="{6530EEF7-7FF4-4149-BFB1-F081EDB79A5D}"/>
    <hyperlink ref="B7" location="'AR Digest 10-50g'!$A$4" display="'AR Digest 10-50g'!$A$4" xr:uid="{D4912C55-57A3-4A68-AAE5-44D64EA9BA84}"/>
    <hyperlink ref="B9" location="'4-Acid'!$A$4" display="'4-Acid'!$A$4" xr:uid="{FE8AD3E2-ADC3-44BE-A4A5-7AC09DBC0953}"/>
    <hyperlink ref="B10" location="'4-Acid'!$A$23" display="'4-Acid'!$A$23" xr:uid="{662BC252-2738-4833-9E7F-20155EC3E367}"/>
    <hyperlink ref="B11" location="'4-Acid'!$A$41" display="'4-Acid'!$A$41" xr:uid="{9EBD2620-60A9-4731-B175-87BAEE0DFF02}"/>
    <hyperlink ref="B12" location="'4-Acid'!$A$59" display="'4-Acid'!$A$59" xr:uid="{D22EDFE9-1165-419D-9515-244D99C7A4E1}"/>
    <hyperlink ref="B13" location="'4-Acid'!$A$77" display="'4-Acid'!$A$77" xr:uid="{46D925D0-4495-4D3E-B1A2-B5B43D862507}"/>
    <hyperlink ref="B14" location="'4-Acid'!$A$96" display="'4-Acid'!$A$96" xr:uid="{AA6D45A6-175B-4907-B9F4-0772A7FE2612}"/>
    <hyperlink ref="B15" location="'4-Acid'!$A$114" display="'4-Acid'!$A$114" xr:uid="{F5A9B85D-5566-4776-A09A-1FE5C846806E}"/>
    <hyperlink ref="B16" location="'4-Acid'!$A$132" display="'4-Acid'!$A$132" xr:uid="{4CAE445A-314A-40E1-AA61-BE0A8132AD18}"/>
    <hyperlink ref="B17" location="'4-Acid'!$A$151" display="'4-Acid'!$A$151" xr:uid="{EDA48383-F475-4854-AA96-BF83DC210507}"/>
    <hyperlink ref="B18" location="'4-Acid'!$A$169" display="'4-Acid'!$A$169" xr:uid="{1532BB17-B048-40F8-A91D-0D06EB745D38}"/>
    <hyperlink ref="B19" location="'4-Acid'!$A$188" display="'4-Acid'!$A$188" xr:uid="{9B46CFC8-E477-4BB1-BC5A-D87EA5C572BA}"/>
    <hyperlink ref="B20" location="'4-Acid'!$A$206" display="'4-Acid'!$A$206" xr:uid="{F8D97D08-8765-41D0-A08B-5A3BF177FA52}"/>
    <hyperlink ref="B21" location="'4-Acid'!$A$225" display="'4-Acid'!$A$225" xr:uid="{8C34A9A9-EA52-427E-99D7-2C85C369B0F9}"/>
    <hyperlink ref="B22" location="'4-Acid'!$A$243" display="'4-Acid'!$A$243" xr:uid="{B2BD50B3-F9A2-4589-B191-A502B9EAC695}"/>
    <hyperlink ref="B23" location="'4-Acid'!$A$261" display="'4-Acid'!$A$261" xr:uid="{6AE8FD4A-B68A-4550-8142-8D7B0E8C58B6}"/>
    <hyperlink ref="B24" location="'4-Acid'!$A$279" display="'4-Acid'!$A$279" xr:uid="{338FD534-2644-4BE6-89CD-B2CECB44E8AD}"/>
    <hyperlink ref="B25" location="'4-Acid'!$A$297" display="'4-Acid'!$A$297" xr:uid="{37F47790-531F-4B21-B668-F3CD5F610C0B}"/>
    <hyperlink ref="B26" location="'4-Acid'!$A$315" display="'4-Acid'!$A$315" xr:uid="{2912DF1D-94A7-4A6E-AF59-5B4D29B6C266}"/>
    <hyperlink ref="B27" location="'4-Acid'!$A$333" display="'4-Acid'!$A$333" xr:uid="{ED2D6832-9CEA-4D50-9D34-9B65FACE3254}"/>
    <hyperlink ref="B28" location="'4-Acid'!$A$369" display="'4-Acid'!$A$369" xr:uid="{6AFE31DC-FCA7-43C0-9297-86F1A1E92372}"/>
    <hyperlink ref="B29" location="'4-Acid'!$A$405" display="'4-Acid'!$A$405" xr:uid="{F5BC6B7A-7EDE-48EB-9516-4029E5327C29}"/>
    <hyperlink ref="B30" location="'4-Acid'!$A$424" display="'4-Acid'!$A$424" xr:uid="{1F5F1A81-04BA-487D-9BED-D467EA05B469}"/>
    <hyperlink ref="B31" location="'4-Acid'!$A$443" display="'4-Acid'!$A$443" xr:uid="{11443CBE-77B2-4AAB-8C8E-50FDAF3EFC4B}"/>
    <hyperlink ref="B32" location="'4-Acid'!$A$461" display="'4-Acid'!$A$461" xr:uid="{D22532BA-B401-4E2C-AABA-E8979F0E18EA}"/>
    <hyperlink ref="B33" location="'4-Acid'!$A$479" display="'4-Acid'!$A$479" xr:uid="{0DD23640-4EEF-425E-9718-10783A27621E}"/>
    <hyperlink ref="B34" location="'4-Acid'!$A$497" display="'4-Acid'!$A$497" xr:uid="{12FAC804-17F8-446C-B8AD-467B83D92138}"/>
    <hyperlink ref="B35" location="'4-Acid'!$A$515" display="'4-Acid'!$A$515" xr:uid="{C7CFF306-FF91-4679-B630-753115BCF13D}"/>
    <hyperlink ref="B36" location="'4-Acid'!$A$533" display="'4-Acid'!$A$533" xr:uid="{A976A644-7910-42FB-9266-52180CFC45B7}"/>
    <hyperlink ref="B37" location="'4-Acid'!$A$551" display="'4-Acid'!$A$551" xr:uid="{E264E8DC-FC44-4D8E-A598-0B87F52E51C6}"/>
    <hyperlink ref="B38" location="'4-Acid'!$A$570" display="'4-Acid'!$A$570" xr:uid="{D7249293-1FD2-469C-B0DC-C638CAC2B3F1}"/>
    <hyperlink ref="B39" location="'4-Acid'!$A$588" display="'4-Acid'!$A$588" xr:uid="{47953D66-B8C0-4B57-B1FD-75B365E50B5E}"/>
    <hyperlink ref="B40" location="'4-Acid'!$A$606" display="'4-Acid'!$A$606" xr:uid="{6F6F003B-F350-49B3-BBEF-8E6749695B1C}"/>
    <hyperlink ref="B41" location="'4-Acid'!$A$624" display="'4-Acid'!$A$624" xr:uid="{1DC15E5F-8242-46A9-8A67-EF614D48AB14}"/>
    <hyperlink ref="B42" location="'4-Acid'!$A$643" display="'4-Acid'!$A$643" xr:uid="{4E2E6D63-1587-49AE-9429-A2FAA72E1790}"/>
    <hyperlink ref="B43" location="'4-Acid'!$A$661" display="'4-Acid'!$A$661" xr:uid="{CE576181-8DCD-4D6A-AEAB-95E765613594}"/>
    <hyperlink ref="B44" location="'4-Acid'!$A$679" display="'4-Acid'!$A$679" xr:uid="{742F8A03-5C58-4971-8043-898E0EC14AAB}"/>
    <hyperlink ref="B45" location="'4-Acid'!$A$697" display="'4-Acid'!$A$697" xr:uid="{23C74858-C1D5-468D-9B6E-6132C8772A16}"/>
    <hyperlink ref="B46" location="'4-Acid'!$A$715" display="'4-Acid'!$A$715" xr:uid="{53072AB5-27CC-461D-96C6-C299A0CEFD4A}"/>
    <hyperlink ref="B47" location="'4-Acid'!$A$733" display="'4-Acid'!$A$733" xr:uid="{AEAE75F3-BD06-42B4-A07D-D4CFF2EC96E1}"/>
    <hyperlink ref="B48" location="'4-Acid'!$A$751" display="'4-Acid'!$A$751" xr:uid="{65DC4878-BB07-4649-89A3-DA9D1AC8E19F}"/>
    <hyperlink ref="B49" location="'4-Acid'!$A$770" display="'4-Acid'!$A$770" xr:uid="{3CA4FA4D-EA72-46A3-8E27-D3FA834DFAAD}"/>
    <hyperlink ref="B50" location="'4-Acid'!$A$789" display="'4-Acid'!$A$789" xr:uid="{204539F3-7342-4124-B74E-E0314E8A45C5}"/>
    <hyperlink ref="B51" location="'4-Acid'!$A$807" display="'4-Acid'!$A$807" xr:uid="{DD1C4EAD-D05C-45EF-8881-168665723545}"/>
    <hyperlink ref="B52" location="'4-Acid'!$A$825" display="'4-Acid'!$A$825" xr:uid="{A6302713-CE8A-4BAC-B8D9-B820BCC7D5AD}"/>
    <hyperlink ref="B53" location="'4-Acid'!$A$844" display="'4-Acid'!$A$844" xr:uid="{FCF4CBBB-3240-48C6-8635-B8C89CEDE636}"/>
    <hyperlink ref="B54" location="'4-Acid'!$A$862" display="'4-Acid'!$A$862" xr:uid="{72003115-4EA8-4156-AD84-784BA8F6D38C}"/>
    <hyperlink ref="B55" location="'4-Acid'!$A$880" display="'4-Acid'!$A$880" xr:uid="{0FD16F7A-EBCD-4AF4-926B-8FE6968434C4}"/>
    <hyperlink ref="B56" location="'4-Acid'!$A$899" display="'4-Acid'!$A$899" xr:uid="{AD998251-4448-42BA-835B-9B1BEC521D55}"/>
    <hyperlink ref="B57" location="'4-Acid'!$A$918" display="'4-Acid'!$A$918" xr:uid="{3D9ED54D-518A-4611-8BF8-760D39091E82}"/>
    <hyperlink ref="B58" location="'4-Acid'!$A$936" display="'4-Acid'!$A$936" xr:uid="{7B7BFC36-0BD0-4ECA-9CAB-D495A60503EA}"/>
    <hyperlink ref="B59" location="'4-Acid'!$A$954" display="'4-Acid'!$A$954" xr:uid="{E9159DA7-4681-4AD7-9229-8996EC99A8DA}"/>
    <hyperlink ref="B60" location="'4-Acid'!$A$973" display="'4-Acid'!$A$973" xr:uid="{DD5813F0-F249-418E-AF48-4BA271291347}"/>
    <hyperlink ref="B61" location="'4-Acid'!$A$992" display="'4-Acid'!$A$992" xr:uid="{C159F280-0706-406A-B218-F572945254BF}"/>
    <hyperlink ref="B62" location="'4-Acid'!$A$1010" display="'4-Acid'!$A$1010" xr:uid="{60185C7F-4CEE-4866-B7CC-891573C64502}"/>
    <hyperlink ref="B63" location="'4-Acid'!$A$1028" display="'4-Acid'!$A$1028" xr:uid="{1E5712BD-29ED-4AFE-9083-212DACD7D804}"/>
    <hyperlink ref="B64" location="'4-Acid'!$A$1047" display="'4-Acid'!$A$1047" xr:uid="{8B96CD50-D8FC-4C20-BC25-1954544460D4}"/>
    <hyperlink ref="B65" location="'4-Acid'!$A$1065" display="'4-Acid'!$A$1065" xr:uid="{27EE150B-72B2-4FA4-95E3-D98BF6703253}"/>
    <hyperlink ref="B66" location="'4-Acid'!$A$1083" display="'4-Acid'!$A$1083" xr:uid="{3455DB0D-FDB7-4289-8B94-2420031D1016}"/>
    <hyperlink ref="B67" location="'4-Acid'!$A$1101" display="'4-Acid'!$A$1101" xr:uid="{F2A18CAD-7476-4E68-81F8-FC5067AE3BA9}"/>
    <hyperlink ref="B69" location="'Aqua Regia'!$A$4" display="'Aqua Regia'!$A$4" xr:uid="{FA54066E-80D4-4F43-972A-87FC49D1BE61}"/>
    <hyperlink ref="B70" location="'Aqua Regia'!$A$23" display="'Aqua Regia'!$A$23" xr:uid="{23AA95A4-2957-4117-A76B-EB80E2708D8F}"/>
    <hyperlink ref="B71" location="'Aqua Regia'!$A$41" display="'Aqua Regia'!$A$41" xr:uid="{07069589-97A5-4EF1-912A-BC721AF691B0}"/>
    <hyperlink ref="B72" location="'Aqua Regia'!$A$59" display="'Aqua Regia'!$A$59" xr:uid="{8F1A8AE3-104D-45D7-9B0F-F47D322F39EF}"/>
    <hyperlink ref="B73" location="'Aqua Regia'!$A$77" display="'Aqua Regia'!$A$77" xr:uid="{4D0DC063-60B8-43B0-AF0A-626AB2DC199C}"/>
    <hyperlink ref="B74" location="'Aqua Regia'!$A$95" display="'Aqua Regia'!$A$95" xr:uid="{4B4B0F23-483E-4D87-A4AC-3608DBF6CF0E}"/>
    <hyperlink ref="B75" location="'Aqua Regia'!$A$114" display="'Aqua Regia'!$A$114" xr:uid="{A6F4204E-4FFF-4E08-8434-C8ACC2FCA8FF}"/>
    <hyperlink ref="B76" location="'Aqua Regia'!$A$132" display="'Aqua Regia'!$A$132" xr:uid="{7600665A-5089-4546-A7FA-0EDAC9C1B852}"/>
    <hyperlink ref="B77" location="'Aqua Regia'!$A$150" display="'Aqua Regia'!$A$150" xr:uid="{F9CF9189-87C6-42BA-8394-6750E14923A8}"/>
    <hyperlink ref="B78" location="'Aqua Regia'!$A$169" display="'Aqua Regia'!$A$169" xr:uid="{FE6C9949-25F9-413F-98DD-62E3D8A789C3}"/>
    <hyperlink ref="B79" location="'Aqua Regia'!$A$187" display="'Aqua Regia'!$A$187" xr:uid="{4D3207B0-5B5B-495A-AF3A-138834FA4262}"/>
    <hyperlink ref="B80" location="'Aqua Regia'!$A$205" display="'Aqua Regia'!$A$205" xr:uid="{25AE5778-C8B5-4314-AE52-EA04AA4E340E}"/>
    <hyperlink ref="B81" location="'Aqua Regia'!$A$223" display="'Aqua Regia'!$A$223" xr:uid="{E5776098-1243-431B-91AD-7A52B8C71B50}"/>
    <hyperlink ref="B82" location="'Aqua Regia'!$A$241" display="'Aqua Regia'!$A$241" xr:uid="{C370CB6F-2D88-46AB-9398-D1DD3718E4D2}"/>
    <hyperlink ref="B83" location="'Aqua Regia'!$A$313" display="'Aqua Regia'!$A$313" xr:uid="{5AB3734F-671F-48EC-8FCC-763A2598ABAC}"/>
    <hyperlink ref="B84" location="'Aqua Regia'!$A$331" display="'Aqua Regia'!$A$331" xr:uid="{24823037-AAC0-4B88-A3F9-2E61BA88DA60}"/>
    <hyperlink ref="B85" location="'Aqua Regia'!$A$368" display="'Aqua Regia'!$A$368" xr:uid="{934DC012-BCC1-461B-BD3D-19E1B7C8FDE5}"/>
    <hyperlink ref="B86" location="'Aqua Regia'!$A$387" display="'Aqua Regia'!$A$387" xr:uid="{20B084EA-69CB-4567-A8C1-23EE43E37812}"/>
    <hyperlink ref="B87" location="'Aqua Regia'!$A$441" display="'Aqua Regia'!$A$441" xr:uid="{23A47C66-7081-4DB7-B071-2C51FAC47689}"/>
    <hyperlink ref="B88" location="'Aqua Regia'!$A$460" display="'Aqua Regia'!$A$460" xr:uid="{7968CAFD-6D9D-4931-8BBB-A9EC6019BFE1}"/>
    <hyperlink ref="B89" location="'Aqua Regia'!$A$478" display="'Aqua Regia'!$A$478" xr:uid="{D7F5A533-0ACB-442F-BEB0-2BEE092142D9}"/>
    <hyperlink ref="B90" location="'Aqua Regia'!$A$496" display="'Aqua Regia'!$A$496" xr:uid="{D4635A44-94EA-45F3-8BB6-A73B649A80A6}"/>
    <hyperlink ref="B91" location="'Aqua Regia'!$A$515" display="'Aqua Regia'!$A$515" xr:uid="{C6622825-BDC9-4AAE-BAA6-C523D22ECB2C}"/>
    <hyperlink ref="B92" location="'Aqua Regia'!$A$533" display="'Aqua Regia'!$A$533" xr:uid="{10C6927B-E734-467C-8382-A192D553D27E}"/>
    <hyperlink ref="B93" location="'Aqua Regia'!$A$551" display="'Aqua Regia'!$A$551" xr:uid="{1D330942-400A-42FF-8A0B-D7E3D6CDED36}"/>
    <hyperlink ref="B94" location="'Aqua Regia'!$A$569" display="'Aqua Regia'!$A$569" xr:uid="{6480C22D-D9C3-4FED-A26A-E25FAA034090}"/>
    <hyperlink ref="B95" location="'Aqua Regia'!$A$588" display="'Aqua Regia'!$A$588" xr:uid="{0A65D7FD-08CA-4EDB-8B96-C96A7315A9E6}"/>
    <hyperlink ref="B96" location="'Aqua Regia'!$A$606" display="'Aqua Regia'!$A$606" xr:uid="{24AE12D2-79A2-4615-BD94-3882D8B4DA19}"/>
    <hyperlink ref="B97" location="'Aqua Regia'!$A$643" display="'Aqua Regia'!$A$643" xr:uid="{532FDDAB-60FD-4DE7-BACD-A2027ABE1500}"/>
    <hyperlink ref="B98" location="'Aqua Regia'!$A$662" display="'Aqua Regia'!$A$662" xr:uid="{307DA0D7-AC25-4890-8525-A03A7FD9AD7D}"/>
    <hyperlink ref="B99" location="'Aqua Regia'!$A$680" display="'Aqua Regia'!$A$680" xr:uid="{9A913D6F-B544-470C-A971-E1D2B969BEC4}"/>
    <hyperlink ref="B100" location="'Aqua Regia'!$A$753" display="'Aqua Regia'!$A$753" xr:uid="{2BC8FBFB-5123-4B69-BD7C-F1B94CE3F670}"/>
    <hyperlink ref="B101" location="'Aqua Regia'!$A$771" display="'Aqua Regia'!$A$771" xr:uid="{349DCC34-9F6F-4C8E-B936-9B6E22439190}"/>
    <hyperlink ref="B102" location="'Aqua Regia'!$A$789" display="'Aqua Regia'!$A$789" xr:uid="{687681F3-CC92-4151-B8D9-5080CCAA167F}"/>
    <hyperlink ref="B103" location="'Aqua Regia'!$A$807" display="'Aqua Regia'!$A$807" xr:uid="{F23DF7C0-6702-4A1A-9D64-7C0E1D98FB00}"/>
    <hyperlink ref="B104" location="'Aqua Regia'!$A$825" display="'Aqua Regia'!$A$825" xr:uid="{F92D86BD-9EF2-449B-A76D-D3DA77EC90DA}"/>
    <hyperlink ref="B105" location="'Aqua Regia'!$A$844" display="'Aqua Regia'!$A$844" xr:uid="{99A52604-AA3A-4069-AEDF-0F8A8F7D4475}"/>
    <hyperlink ref="B106" location="'Aqua Regia'!$A$881" display="'Aqua Regia'!$A$881" xr:uid="{CD5D19E7-7A4B-4C4E-8236-6B5BFA0A7EDB}"/>
    <hyperlink ref="B107" location="'Aqua Regia'!$A$899" display="'Aqua Regia'!$A$899" xr:uid="{186FE2CB-FB87-4A14-8D63-41DCCC20FAEE}"/>
    <hyperlink ref="B108" location="'Aqua Regia'!$A$917" display="'Aqua Regia'!$A$917" xr:uid="{FA73A8A5-4E61-4667-ADF3-8B1562350369}"/>
    <hyperlink ref="B109" location="'Aqua Regia'!$A$935" display="'Aqua Regia'!$A$935" xr:uid="{CE54E699-389A-4DA3-974B-7717644AFE36}"/>
    <hyperlink ref="B110" location="'Aqua Regia'!$A$954" display="'Aqua Regia'!$A$954" xr:uid="{C20A8307-012B-4BE7-89D5-F793C6AA90C1}"/>
    <hyperlink ref="B111" location="'Aqua Regia'!$A$972" display="'Aqua Regia'!$A$972" xr:uid="{1D31FF6D-D3B8-456B-8512-821D4ECAFAD1}"/>
    <hyperlink ref="B112" location="'Aqua Regia'!$A$990" display="'Aqua Regia'!$A$990" xr:uid="{EC8FA43D-629F-4767-87B5-78C9C71C3E81}"/>
    <hyperlink ref="B113" location="'Aqua Regia'!$A$1008" display="'Aqua Regia'!$A$1008" xr:uid="{1ACDD873-F2B0-420D-8F56-938E94995C11}"/>
    <hyperlink ref="B114" location="'Aqua Regia'!$A$1044" display="'Aqua Regia'!$A$1044" xr:uid="{7C055327-C9F2-464E-A82B-D713DB104878}"/>
    <hyperlink ref="B115" location="'Aqua Regia'!$A$1062" display="'Aqua Regia'!$A$1062" xr:uid="{033D72D8-3B09-4DE7-B103-DA6AEC9B74F8}"/>
    <hyperlink ref="B116" location="'Aqua Regia'!$A$1080" display="'Aqua Regia'!$A$1080" xr:uid="{81E9A07A-6EC5-46A8-8119-CCAF9D574C40}"/>
    <hyperlink ref="B117" location="'Aqua Regia'!$A$1099" display="'Aqua Regia'!$A$1099" xr:uid="{2410B326-ED19-49FB-BE53-1DAE1213D00F}"/>
    <hyperlink ref="B118" location="'Aqua Regia'!$A$1117" display="'Aqua Regia'!$A$1117" xr:uid="{C3ABD2A9-D35F-4B33-A737-DD22D74417E0}"/>
    <hyperlink ref="B119" location="'Aqua Regia'!$A$1135" display="'Aqua Regia'!$A$1135" xr:uid="{8E86732A-1CD2-427F-AC6D-3FAB38A26811}"/>
    <hyperlink ref="B120" location="'Aqua Regia'!$A$1153" display="'Aqua Regia'!$A$1153" xr:uid="{3CFB668A-3F26-4D02-99E2-5A840CC8F3BE}"/>
    <hyperlink ref="B122" location="'SQL'!$A$40" display="'SQL'!$A$40" xr:uid="{44163FCF-952C-49E8-81A9-ED851C0BA5B9}"/>
    <hyperlink ref="B123" location="'SQL'!$A$22" display="'SQL'!$A$22" xr:uid="{125C3DE6-37A8-4F75-982D-A8114511D230}"/>
    <hyperlink ref="B124" location="'SQL'!$A$4" display="'SQL'!$A$4" xr:uid="{F6CC2F6E-C809-4560-8629-04F17409DD70}"/>
    <hyperlink ref="B125" location="'SQL'!$A$58" display="'SQL'!$A$58" xr:uid="{0A8488A3-BFA4-4D26-B384-7DC4DB12568E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2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3" t="s">
        <v>689</v>
      </c>
      <c r="C1" s="33"/>
    </row>
    <row r="2" spans="2:10" ht="27.95" customHeight="1">
      <c r="B2" s="40" t="s">
        <v>83</v>
      </c>
      <c r="C2" s="40" t="s">
        <v>84</v>
      </c>
    </row>
    <row r="3" spans="2:10" ht="15" customHeight="1">
      <c r="B3" s="41" t="s">
        <v>90</v>
      </c>
      <c r="C3" s="41" t="s">
        <v>91</v>
      </c>
    </row>
    <row r="4" spans="2:10" ht="15" customHeight="1">
      <c r="B4" s="42" t="s">
        <v>94</v>
      </c>
      <c r="C4" s="42" t="s">
        <v>132</v>
      </c>
    </row>
    <row r="5" spans="2:10" ht="15" customHeight="1">
      <c r="B5" s="42" t="s">
        <v>88</v>
      </c>
      <c r="C5" s="42" t="s">
        <v>89</v>
      </c>
    </row>
    <row r="6" spans="2:10" ht="15" customHeight="1">
      <c r="B6" s="42" t="s">
        <v>92</v>
      </c>
      <c r="C6" s="42" t="s">
        <v>87</v>
      </c>
    </row>
    <row r="7" spans="2:10" ht="15" customHeight="1">
      <c r="B7" s="42" t="s">
        <v>86</v>
      </c>
      <c r="C7" s="85" t="s">
        <v>133</v>
      </c>
    </row>
    <row r="8" spans="2:10" ht="15" customHeight="1" thickBot="1">
      <c r="B8" s="42" t="s">
        <v>85</v>
      </c>
      <c r="C8" s="85" t="s">
        <v>134</v>
      </c>
    </row>
    <row r="9" spans="2:10" ht="15" customHeight="1">
      <c r="B9" s="70" t="s">
        <v>131</v>
      </c>
      <c r="C9" s="154"/>
    </row>
    <row r="10" spans="2:10" ht="15" customHeight="1">
      <c r="B10" s="42" t="s">
        <v>325</v>
      </c>
      <c r="C10" s="42" t="s">
        <v>352</v>
      </c>
    </row>
    <row r="11" spans="2:10" ht="15" customHeight="1">
      <c r="B11" s="42" t="s">
        <v>281</v>
      </c>
      <c r="C11" s="42" t="s">
        <v>353</v>
      </c>
      <c r="D11" s="5"/>
      <c r="E11" s="5"/>
      <c r="F11" s="5"/>
      <c r="G11" s="5"/>
      <c r="H11" s="5"/>
      <c r="I11" s="5"/>
      <c r="J11" s="5"/>
    </row>
    <row r="12" spans="2:10" ht="15" customHeight="1">
      <c r="B12" s="42" t="s">
        <v>114</v>
      </c>
      <c r="C12" s="42" t="s">
        <v>354</v>
      </c>
      <c r="D12" s="5"/>
      <c r="E12" s="5"/>
      <c r="F12" s="5"/>
      <c r="G12" s="5"/>
      <c r="H12" s="5"/>
      <c r="I12" s="5"/>
      <c r="J12" s="5"/>
    </row>
    <row r="13" spans="2:10" ht="15" customHeight="1">
      <c r="B13" s="42" t="s">
        <v>282</v>
      </c>
      <c r="C13" s="42" t="s">
        <v>355</v>
      </c>
    </row>
    <row r="14" spans="2:10" ht="15" customHeight="1">
      <c r="B14" s="42" t="s">
        <v>351</v>
      </c>
      <c r="C14" s="42" t="s">
        <v>356</v>
      </c>
    </row>
    <row r="15" spans="2:10" ht="15" customHeight="1">
      <c r="B15" s="42" t="s">
        <v>329</v>
      </c>
      <c r="C15" s="42" t="s">
        <v>357</v>
      </c>
    </row>
    <row r="16" spans="2:10" ht="15" customHeight="1">
      <c r="B16" s="42" t="s">
        <v>330</v>
      </c>
      <c r="C16" s="42" t="s">
        <v>358</v>
      </c>
    </row>
    <row r="17" spans="2:3" ht="15" customHeight="1">
      <c r="B17" s="42" t="s">
        <v>331</v>
      </c>
      <c r="C17" s="42" t="s">
        <v>359</v>
      </c>
    </row>
    <row r="18" spans="2:3" ht="15" customHeight="1">
      <c r="B18" s="42" t="s">
        <v>327</v>
      </c>
      <c r="C18" s="42" t="s">
        <v>360</v>
      </c>
    </row>
    <row r="19" spans="2:3" ht="15" customHeight="1">
      <c r="B19" s="42" t="s">
        <v>277</v>
      </c>
      <c r="C19" s="42" t="s">
        <v>361</v>
      </c>
    </row>
    <row r="20" spans="2:3" ht="15" customHeight="1">
      <c r="B20" s="42" t="s">
        <v>276</v>
      </c>
      <c r="C20" s="42" t="s">
        <v>362</v>
      </c>
    </row>
    <row r="21" spans="2:3" ht="15" customHeight="1">
      <c r="B21" s="42" t="s">
        <v>304</v>
      </c>
      <c r="C21" s="42" t="s">
        <v>363</v>
      </c>
    </row>
    <row r="22" spans="2:3" ht="15" customHeight="1">
      <c r="B22" s="42" t="s">
        <v>278</v>
      </c>
      <c r="C22" s="42" t="s">
        <v>364</v>
      </c>
    </row>
    <row r="23" spans="2:3" ht="15" customHeight="1">
      <c r="B23" s="42" t="s">
        <v>98</v>
      </c>
      <c r="C23" s="42" t="s">
        <v>365</v>
      </c>
    </row>
    <row r="24" spans="2:3" ht="15" customHeight="1">
      <c r="B24" s="42" t="s">
        <v>328</v>
      </c>
      <c r="C24" s="42" t="s">
        <v>366</v>
      </c>
    </row>
    <row r="25" spans="2:3" ht="15" customHeight="1">
      <c r="B25" s="42" t="s">
        <v>264</v>
      </c>
      <c r="C25" s="42" t="s">
        <v>367</v>
      </c>
    </row>
    <row r="26" spans="2:3" ht="15" customHeight="1">
      <c r="B26" s="42" t="s">
        <v>266</v>
      </c>
      <c r="C26" s="42" t="s">
        <v>368</v>
      </c>
    </row>
    <row r="27" spans="2:3" ht="15" customHeight="1">
      <c r="B27" s="42" t="s">
        <v>265</v>
      </c>
      <c r="C27" s="42" t="s">
        <v>369</v>
      </c>
    </row>
    <row r="28" spans="2:3" ht="15" customHeight="1">
      <c r="B28" s="42" t="s">
        <v>113</v>
      </c>
      <c r="C28" s="42" t="s">
        <v>370</v>
      </c>
    </row>
    <row r="29" spans="2:3" ht="15" customHeight="1">
      <c r="B29" s="42" t="s">
        <v>99</v>
      </c>
      <c r="C29" s="42" t="s">
        <v>371</v>
      </c>
    </row>
    <row r="30" spans="2:3" ht="15" customHeight="1">
      <c r="B30" s="42" t="s">
        <v>347</v>
      </c>
      <c r="C30" s="42" t="s">
        <v>372</v>
      </c>
    </row>
    <row r="31" spans="2:3" ht="15" customHeight="1">
      <c r="B31" s="42" t="s">
        <v>326</v>
      </c>
      <c r="C31" s="42" t="s">
        <v>373</v>
      </c>
    </row>
    <row r="32" spans="2:3" ht="15" customHeight="1">
      <c r="B32" s="42" t="s">
        <v>333</v>
      </c>
      <c r="C32" s="42" t="s">
        <v>374</v>
      </c>
    </row>
    <row r="33" spans="2:3" ht="15" customHeight="1">
      <c r="B33" s="43" t="s">
        <v>332</v>
      </c>
      <c r="C33" s="43" t="s">
        <v>375</v>
      </c>
    </row>
    <row r="34" spans="2:3" ht="15" customHeight="1">
      <c r="B34" s="58"/>
      <c r="C34" s="59"/>
    </row>
    <row r="35" spans="2:3" ht="15">
      <c r="B35" s="60" t="s">
        <v>125</v>
      </c>
      <c r="C35" s="61" t="s">
        <v>118</v>
      </c>
    </row>
    <row r="36" spans="2:3">
      <c r="B36" s="62"/>
      <c r="C36" s="61"/>
    </row>
    <row r="37" spans="2:3">
      <c r="B37" s="63" t="s">
        <v>122</v>
      </c>
      <c r="C37" s="64" t="s">
        <v>121</v>
      </c>
    </row>
    <row r="38" spans="2:3">
      <c r="B38" s="62"/>
      <c r="C38" s="61"/>
    </row>
    <row r="39" spans="2:3">
      <c r="B39" s="65" t="s">
        <v>119</v>
      </c>
      <c r="C39" s="64" t="s">
        <v>120</v>
      </c>
    </row>
    <row r="40" spans="2:3">
      <c r="B40" s="66"/>
      <c r="C40" s="67"/>
    </row>
    <row r="41" spans="2:3">
      <c r="B41"/>
      <c r="C41"/>
    </row>
    <row r="42" spans="2:3">
      <c r="B42"/>
      <c r="C42"/>
    </row>
  </sheetData>
  <sortState xmlns:xlrd2="http://schemas.microsoft.com/office/spreadsheetml/2017/richdata2" ref="B3:C7">
    <sortCondition ref="B3:B7"/>
  </sortState>
  <conditionalFormatting sqref="B3:C34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1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7" customWidth="1"/>
    <col min="3" max="3" width="88.7109375" style="4" customWidth="1"/>
    <col min="4" max="16384" width="9.140625" style="4"/>
  </cols>
  <sheetData>
    <row r="1" spans="2:9" ht="23.25" customHeight="1">
      <c r="B1" s="68" t="s">
        <v>688</v>
      </c>
      <c r="C1" s="33"/>
    </row>
    <row r="2" spans="2:9" ht="27.95" customHeight="1">
      <c r="B2" s="69" t="s">
        <v>126</v>
      </c>
      <c r="C2" s="40" t="s">
        <v>127</v>
      </c>
    </row>
    <row r="3" spans="2:9" ht="15" customHeight="1">
      <c r="B3" s="151"/>
      <c r="C3" s="41" t="s">
        <v>128</v>
      </c>
    </row>
    <row r="4" spans="2:9" ht="15" customHeight="1">
      <c r="B4" s="152"/>
      <c r="C4" s="42" t="s">
        <v>376</v>
      </c>
    </row>
    <row r="5" spans="2:9" ht="15" customHeight="1">
      <c r="B5" s="152"/>
      <c r="C5" s="42" t="s">
        <v>377</v>
      </c>
    </row>
    <row r="6" spans="2:9" ht="15" customHeight="1">
      <c r="B6" s="152"/>
      <c r="C6" s="42" t="s">
        <v>378</v>
      </c>
    </row>
    <row r="7" spans="2:9" ht="15" customHeight="1">
      <c r="B7" s="152"/>
      <c r="C7" s="42" t="s">
        <v>379</v>
      </c>
    </row>
    <row r="8" spans="2:9" ht="15" customHeight="1">
      <c r="B8" s="152"/>
      <c r="C8" s="42" t="s">
        <v>380</v>
      </c>
    </row>
    <row r="9" spans="2:9" ht="15" customHeight="1">
      <c r="B9" s="152"/>
      <c r="C9" s="42" t="s">
        <v>129</v>
      </c>
      <c r="D9" s="5"/>
      <c r="E9" s="5"/>
      <c r="G9" s="5"/>
      <c r="H9" s="5"/>
      <c r="I9" s="5"/>
    </row>
    <row r="10" spans="2:9" ht="15" customHeight="1">
      <c r="B10" s="152"/>
      <c r="C10" s="42" t="s">
        <v>381</v>
      </c>
      <c r="D10" s="5"/>
      <c r="E10" s="5"/>
      <c r="G10" s="5"/>
      <c r="H10" s="5"/>
      <c r="I10" s="5"/>
    </row>
    <row r="11" spans="2:9" ht="15" customHeight="1">
      <c r="B11" s="152"/>
      <c r="C11" s="42" t="s">
        <v>382</v>
      </c>
    </row>
    <row r="12" spans="2:9" ht="15" customHeight="1">
      <c r="B12" s="152"/>
      <c r="C12" s="42" t="s">
        <v>383</v>
      </c>
    </row>
    <row r="13" spans="2:9" ht="15" customHeight="1">
      <c r="B13" s="152"/>
      <c r="C13" s="42" t="s">
        <v>384</v>
      </c>
    </row>
    <row r="14" spans="2:9" ht="15" customHeight="1">
      <c r="B14" s="152"/>
      <c r="C14" s="42" t="s">
        <v>385</v>
      </c>
    </row>
    <row r="15" spans="2:9" ht="15" customHeight="1">
      <c r="B15" s="152"/>
      <c r="C15" s="42" t="s">
        <v>386</v>
      </c>
    </row>
    <row r="16" spans="2:9" ht="15" customHeight="1">
      <c r="B16" s="152"/>
      <c r="C16" s="42" t="s">
        <v>387</v>
      </c>
    </row>
    <row r="17" spans="2:3" ht="15" customHeight="1">
      <c r="B17" s="152"/>
      <c r="C17" s="42" t="s">
        <v>388</v>
      </c>
    </row>
    <row r="18" spans="2:3" ht="15" customHeight="1">
      <c r="B18" s="152"/>
      <c r="C18" s="42" t="s">
        <v>130</v>
      </c>
    </row>
    <row r="19" spans="2:3" ht="15" customHeight="1">
      <c r="B19" s="152"/>
      <c r="C19" s="42" t="s">
        <v>389</v>
      </c>
    </row>
    <row r="20" spans="2:3" ht="15" customHeight="1">
      <c r="B20" s="152"/>
      <c r="C20" s="42" t="s">
        <v>390</v>
      </c>
    </row>
    <row r="21" spans="2:3" ht="15" customHeight="1">
      <c r="B21" s="152"/>
      <c r="C21" s="42" t="s">
        <v>391</v>
      </c>
    </row>
    <row r="22" spans="2:3" ht="15" customHeight="1">
      <c r="B22" s="152"/>
      <c r="C22" s="42" t="s">
        <v>392</v>
      </c>
    </row>
    <row r="23" spans="2:3" ht="15" customHeight="1">
      <c r="B23" s="152"/>
      <c r="C23" s="42" t="s">
        <v>393</v>
      </c>
    </row>
    <row r="24" spans="2:3" ht="15" customHeight="1">
      <c r="B24" s="152"/>
      <c r="C24" s="42" t="s">
        <v>394</v>
      </c>
    </row>
    <row r="25" spans="2:3" ht="15" customHeight="1">
      <c r="B25" s="152"/>
      <c r="C25" s="42" t="s">
        <v>395</v>
      </c>
    </row>
    <row r="26" spans="2:3" ht="15" customHeight="1">
      <c r="B26" s="152"/>
      <c r="C26" s="42" t="s">
        <v>396</v>
      </c>
    </row>
    <row r="27" spans="2:3" ht="15" customHeight="1">
      <c r="B27" s="152"/>
      <c r="C27" s="42" t="s">
        <v>397</v>
      </c>
    </row>
    <row r="28" spans="2:3" ht="15" customHeight="1">
      <c r="B28" s="152"/>
      <c r="C28" s="42" t="s">
        <v>398</v>
      </c>
    </row>
    <row r="29" spans="2:3" ht="15" customHeight="1">
      <c r="B29" s="152"/>
      <c r="C29" s="42" t="s">
        <v>399</v>
      </c>
    </row>
    <row r="30" spans="2:3" ht="15" customHeight="1">
      <c r="B30" s="152"/>
      <c r="C30" s="42" t="s">
        <v>400</v>
      </c>
    </row>
    <row r="31" spans="2:3" ht="15" customHeight="1">
      <c r="B31" s="153"/>
      <c r="C31" s="43" t="s">
        <v>401</v>
      </c>
    </row>
  </sheetData>
  <conditionalFormatting sqref="B3:C31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1" customWidth="1"/>
    <col min="2" max="3" width="13.28515625" style="91" customWidth="1"/>
    <col min="4" max="6" width="10.28515625" style="91" customWidth="1"/>
    <col min="7" max="14" width="13.28515625" style="91" customWidth="1"/>
    <col min="15" max="16384" width="10.28515625" style="91"/>
  </cols>
  <sheetData>
    <row r="1" spans="1:14" ht="45" customHeight="1" thickBot="1">
      <c r="A1" s="134"/>
      <c r="B1" s="137" t="s">
        <v>695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14" ht="36.75" customHeight="1" thickBot="1">
      <c r="A2" s="129" t="s">
        <v>200</v>
      </c>
      <c r="B2" s="130" t="s">
        <v>199</v>
      </c>
      <c r="C2" s="131" t="s">
        <v>198</v>
      </c>
      <c r="D2" s="130" t="s">
        <v>110</v>
      </c>
      <c r="E2" s="130" t="s">
        <v>201</v>
      </c>
      <c r="F2" s="132" t="s">
        <v>197</v>
      </c>
      <c r="G2" s="130" t="s">
        <v>196</v>
      </c>
      <c r="H2" s="133" t="s">
        <v>195</v>
      </c>
      <c r="I2" s="142" t="s">
        <v>203</v>
      </c>
      <c r="J2" s="92" t="s">
        <v>204</v>
      </c>
      <c r="K2" s="93"/>
      <c r="L2" s="93"/>
      <c r="M2" s="93"/>
      <c r="N2" s="94"/>
    </row>
    <row r="3" spans="1:14" ht="18" customHeight="1">
      <c r="A3" s="95">
        <v>1</v>
      </c>
      <c r="B3" s="96">
        <v>1</v>
      </c>
      <c r="C3" s="97" t="s">
        <v>205</v>
      </c>
      <c r="D3" s="96">
        <v>1</v>
      </c>
      <c r="E3" s="96">
        <v>10</v>
      </c>
      <c r="F3" s="96">
        <v>5</v>
      </c>
      <c r="G3" s="96">
        <v>251222</v>
      </c>
      <c r="H3" s="98">
        <v>8.6439000000000002E-2</v>
      </c>
      <c r="I3" s="257">
        <v>0.4128532151524581</v>
      </c>
      <c r="J3" s="99">
        <f>IF(ISNUMBER($I3),(($I3-$I$23)*$I$27)+$I$23,"-     ")</f>
        <v>0.40087273402269147</v>
      </c>
      <c r="K3" s="100"/>
      <c r="L3" s="100"/>
      <c r="M3" s="97"/>
      <c r="N3" s="101"/>
    </row>
    <row r="4" spans="1:14" ht="18" customHeight="1">
      <c r="A4" s="102">
        <v>1</v>
      </c>
      <c r="B4" s="103">
        <v>1</v>
      </c>
      <c r="C4" s="91" t="s">
        <v>205</v>
      </c>
      <c r="D4" s="103">
        <v>1</v>
      </c>
      <c r="E4" s="103">
        <v>20</v>
      </c>
      <c r="F4" s="103">
        <v>10</v>
      </c>
      <c r="G4" s="103">
        <v>251223</v>
      </c>
      <c r="H4" s="104">
        <v>8.7787000000000004E-2</v>
      </c>
      <c r="I4" s="258">
        <v>0.38400668487815104</v>
      </c>
      <c r="J4" s="105">
        <f t="shared" ref="J4:J21" si="0">IF(ISNUMBER($I4),(($I4-$I$23)*$I$27)+$I$23,"-     ")</f>
        <v>0.3993300041614512</v>
      </c>
      <c r="K4" s="106"/>
      <c r="L4" s="106"/>
      <c r="M4" s="106"/>
      <c r="N4" s="107"/>
    </row>
    <row r="5" spans="1:14" ht="18" customHeight="1">
      <c r="A5" s="102">
        <v>1</v>
      </c>
      <c r="B5" s="103">
        <v>1</v>
      </c>
      <c r="C5" s="91" t="s">
        <v>205</v>
      </c>
      <c r="D5" s="103">
        <v>1</v>
      </c>
      <c r="E5" s="103">
        <v>1</v>
      </c>
      <c r="F5" s="103">
        <v>1</v>
      </c>
      <c r="G5" s="103">
        <v>251224</v>
      </c>
      <c r="H5" s="104">
        <v>8.3186999999999997E-2</v>
      </c>
      <c r="I5" s="258">
        <v>0.39292560757902933</v>
      </c>
      <c r="J5" s="105">
        <f t="shared" si="0"/>
        <v>0.39980699353417287</v>
      </c>
      <c r="K5" s="106"/>
      <c r="L5" s="106"/>
      <c r="M5" s="106"/>
      <c r="N5" s="107"/>
    </row>
    <row r="6" spans="1:14" ht="18" customHeight="1">
      <c r="A6" s="102">
        <v>1</v>
      </c>
      <c r="B6" s="103">
        <v>1</v>
      </c>
      <c r="C6" s="91" t="s">
        <v>205</v>
      </c>
      <c r="D6" s="103">
        <v>1</v>
      </c>
      <c r="E6" s="103">
        <v>16</v>
      </c>
      <c r="F6" s="103">
        <v>8</v>
      </c>
      <c r="G6" s="103">
        <v>251225</v>
      </c>
      <c r="H6" s="104">
        <v>8.4047999999999998E-2</v>
      </c>
      <c r="I6" s="258">
        <v>0.41689943505738869</v>
      </c>
      <c r="J6" s="105">
        <f t="shared" si="0"/>
        <v>0.40108912830696491</v>
      </c>
      <c r="K6" s="106"/>
      <c r="L6" s="106"/>
      <c r="M6" s="106"/>
      <c r="N6" s="107"/>
    </row>
    <row r="7" spans="1:14" ht="18" customHeight="1">
      <c r="A7" s="102">
        <v>1</v>
      </c>
      <c r="B7" s="103">
        <v>1</v>
      </c>
      <c r="C7" s="91" t="s">
        <v>205</v>
      </c>
      <c r="D7" s="103">
        <v>1</v>
      </c>
      <c r="E7" s="103">
        <v>4</v>
      </c>
      <c r="F7" s="103">
        <v>2</v>
      </c>
      <c r="G7" s="103">
        <v>251226</v>
      </c>
      <c r="H7" s="104">
        <v>8.6475999999999997E-2</v>
      </c>
      <c r="I7" s="258">
        <v>0.38333784142972382</v>
      </c>
      <c r="J7" s="105">
        <f t="shared" si="0"/>
        <v>0.39929423400987418</v>
      </c>
      <c r="K7" s="106"/>
      <c r="L7" s="106"/>
      <c r="M7" s="106"/>
      <c r="N7" s="107"/>
    </row>
    <row r="8" spans="1:14" ht="18" customHeight="1">
      <c r="A8" s="102">
        <v>1</v>
      </c>
      <c r="B8" s="103">
        <v>1</v>
      </c>
      <c r="C8" s="91" t="s">
        <v>205</v>
      </c>
      <c r="D8" s="103">
        <v>1</v>
      </c>
      <c r="E8" s="103">
        <v>15</v>
      </c>
      <c r="F8" s="103">
        <v>8</v>
      </c>
      <c r="G8" s="103">
        <v>251227</v>
      </c>
      <c r="H8" s="104">
        <v>8.3455000000000001E-2</v>
      </c>
      <c r="I8" s="258">
        <v>0.41579604580664459</v>
      </c>
      <c r="J8" s="105">
        <f t="shared" si="0"/>
        <v>0.40103011838343139</v>
      </c>
      <c r="K8" s="106"/>
      <c r="L8" s="106"/>
      <c r="M8" s="106"/>
      <c r="N8" s="107"/>
    </row>
    <row r="9" spans="1:14" ht="18" customHeight="1">
      <c r="A9" s="102">
        <v>1</v>
      </c>
      <c r="B9" s="103">
        <v>1</v>
      </c>
      <c r="C9" s="91" t="s">
        <v>205</v>
      </c>
      <c r="D9" s="103">
        <v>1</v>
      </c>
      <c r="E9" s="103">
        <v>6</v>
      </c>
      <c r="F9" s="103">
        <v>3</v>
      </c>
      <c r="G9" s="103">
        <v>251228</v>
      </c>
      <c r="H9" s="104">
        <v>8.4716E-2</v>
      </c>
      <c r="I9" s="258">
        <v>0.41516015501243037</v>
      </c>
      <c r="J9" s="105">
        <f t="shared" si="0"/>
        <v>0.40099611055970374</v>
      </c>
      <c r="K9" s="106"/>
      <c r="L9" s="106"/>
      <c r="M9" s="106"/>
      <c r="N9" s="107"/>
    </row>
    <row r="10" spans="1:14" ht="18" customHeight="1">
      <c r="A10" s="102">
        <v>1</v>
      </c>
      <c r="B10" s="103">
        <v>1</v>
      </c>
      <c r="C10" s="91" t="s">
        <v>205</v>
      </c>
      <c r="D10" s="103">
        <v>1</v>
      </c>
      <c r="E10" s="103">
        <v>3</v>
      </c>
      <c r="F10" s="103">
        <v>2</v>
      </c>
      <c r="G10" s="103">
        <v>251229</v>
      </c>
      <c r="H10" s="104">
        <v>8.6639999999999995E-2</v>
      </c>
      <c r="I10" s="258">
        <v>0.39495344385955983</v>
      </c>
      <c r="J10" s="105">
        <f t="shared" si="0"/>
        <v>0.39991544344318908</v>
      </c>
      <c r="K10" s="106"/>
      <c r="L10" s="106"/>
      <c r="M10" s="106"/>
      <c r="N10" s="107"/>
    </row>
    <row r="11" spans="1:14" ht="18" customHeight="1">
      <c r="A11" s="102">
        <v>1</v>
      </c>
      <c r="B11" s="103">
        <v>1</v>
      </c>
      <c r="C11" s="91" t="s">
        <v>205</v>
      </c>
      <c r="D11" s="103">
        <v>1</v>
      </c>
      <c r="E11" s="103">
        <v>11</v>
      </c>
      <c r="F11" s="103">
        <v>6</v>
      </c>
      <c r="G11" s="103">
        <v>251230</v>
      </c>
      <c r="H11" s="104">
        <v>8.7706000000000006E-2</v>
      </c>
      <c r="I11" s="258">
        <v>0.39388122237159717</v>
      </c>
      <c r="J11" s="105">
        <f t="shared" si="0"/>
        <v>0.39985810039043318</v>
      </c>
      <c r="K11" s="106"/>
      <c r="L11" s="106"/>
      <c r="M11" s="106"/>
      <c r="N11" s="107"/>
    </row>
    <row r="12" spans="1:14" ht="18" customHeight="1">
      <c r="A12" s="102">
        <v>1</v>
      </c>
      <c r="B12" s="103">
        <v>1</v>
      </c>
      <c r="C12" s="91" t="s">
        <v>205</v>
      </c>
      <c r="D12" s="103">
        <v>1</v>
      </c>
      <c r="E12" s="103">
        <v>12</v>
      </c>
      <c r="F12" s="103">
        <v>6</v>
      </c>
      <c r="G12" s="103">
        <v>251231</v>
      </c>
      <c r="H12" s="104">
        <v>8.3753999999999995E-2</v>
      </c>
      <c r="I12" s="258">
        <v>0.38928679678900946</v>
      </c>
      <c r="J12" s="105">
        <f t="shared" si="0"/>
        <v>0.39961238773542396</v>
      </c>
      <c r="K12" s="106"/>
      <c r="L12" s="106"/>
      <c r="M12" s="106"/>
      <c r="N12" s="107"/>
    </row>
    <row r="13" spans="1:14" ht="18" customHeight="1">
      <c r="A13" s="102">
        <v>1</v>
      </c>
      <c r="B13" s="103">
        <v>1</v>
      </c>
      <c r="C13" s="91" t="s">
        <v>205</v>
      </c>
      <c r="D13" s="103">
        <v>1</v>
      </c>
      <c r="E13" s="103">
        <v>19</v>
      </c>
      <c r="F13" s="103">
        <v>10</v>
      </c>
      <c r="G13" s="103">
        <v>251232</v>
      </c>
      <c r="H13" s="104">
        <v>8.6305999999999994E-2</v>
      </c>
      <c r="I13" s="258">
        <v>0.41110236801518263</v>
      </c>
      <c r="J13" s="105">
        <f t="shared" si="0"/>
        <v>0.40077909766034714</v>
      </c>
      <c r="K13" s="106"/>
      <c r="L13" s="106"/>
      <c r="M13" s="106"/>
      <c r="N13" s="107"/>
    </row>
    <row r="14" spans="1:14" ht="18" customHeight="1">
      <c r="A14" s="102">
        <v>1</v>
      </c>
      <c r="B14" s="103">
        <v>1</v>
      </c>
      <c r="C14" s="91" t="s">
        <v>205</v>
      </c>
      <c r="D14" s="103">
        <v>1</v>
      </c>
      <c r="E14" s="103">
        <v>2</v>
      </c>
      <c r="F14" s="103">
        <v>1</v>
      </c>
      <c r="G14" s="103">
        <v>251233</v>
      </c>
      <c r="H14" s="104">
        <v>8.7465000000000001E-2</v>
      </c>
      <c r="I14" s="258">
        <v>0.40284289099061676</v>
      </c>
      <c r="J14" s="105">
        <f t="shared" si="0"/>
        <v>0.40033737584067391</v>
      </c>
      <c r="K14" s="106"/>
      <c r="L14" s="106"/>
      <c r="M14" s="106"/>
      <c r="N14" s="107"/>
    </row>
    <row r="15" spans="1:14" ht="18" customHeight="1">
      <c r="A15" s="102">
        <v>1</v>
      </c>
      <c r="B15" s="103">
        <v>1</v>
      </c>
      <c r="C15" s="91" t="s">
        <v>205</v>
      </c>
      <c r="D15" s="103">
        <v>1</v>
      </c>
      <c r="E15" s="103">
        <v>17</v>
      </c>
      <c r="F15" s="103">
        <v>9</v>
      </c>
      <c r="G15" s="103">
        <v>251234</v>
      </c>
      <c r="H15" s="104">
        <v>8.6563000000000001E-2</v>
      </c>
      <c r="I15" s="258">
        <v>0.39050447211534256</v>
      </c>
      <c r="J15" s="105">
        <f t="shared" si="0"/>
        <v>0.39967750974730426</v>
      </c>
      <c r="K15" s="106"/>
      <c r="L15" s="106"/>
      <c r="M15" s="106"/>
      <c r="N15" s="107"/>
    </row>
    <row r="16" spans="1:14" ht="18" customHeight="1">
      <c r="A16" s="102">
        <v>1</v>
      </c>
      <c r="B16" s="103">
        <v>1</v>
      </c>
      <c r="C16" s="91" t="s">
        <v>205</v>
      </c>
      <c r="D16" s="103">
        <v>1</v>
      </c>
      <c r="E16" s="103">
        <v>5</v>
      </c>
      <c r="F16" s="103">
        <v>3</v>
      </c>
      <c r="G16" s="103">
        <v>251235</v>
      </c>
      <c r="H16" s="104">
        <v>8.4555000000000005E-2</v>
      </c>
      <c r="I16" s="258">
        <v>0.38338250518556577</v>
      </c>
      <c r="J16" s="105">
        <f t="shared" si="0"/>
        <v>0.39929662265451177</v>
      </c>
      <c r="K16" s="106"/>
      <c r="L16" s="106"/>
      <c r="M16" s="106"/>
      <c r="N16" s="107"/>
    </row>
    <row r="17" spans="1:14" ht="18" customHeight="1">
      <c r="A17" s="102">
        <v>1</v>
      </c>
      <c r="B17" s="103">
        <v>1</v>
      </c>
      <c r="C17" s="91" t="s">
        <v>205</v>
      </c>
      <c r="D17" s="103">
        <v>1</v>
      </c>
      <c r="E17" s="103">
        <v>8</v>
      </c>
      <c r="F17" s="103">
        <v>4</v>
      </c>
      <c r="G17" s="103">
        <v>251236</v>
      </c>
      <c r="H17" s="104">
        <v>8.7793999999999997E-2</v>
      </c>
      <c r="I17" s="258">
        <v>0.40947327774038245</v>
      </c>
      <c r="J17" s="105">
        <f t="shared" si="0"/>
        <v>0.4006919729285443</v>
      </c>
      <c r="K17" s="106"/>
      <c r="L17" s="106"/>
      <c r="M17" s="106"/>
      <c r="N17" s="107"/>
    </row>
    <row r="18" spans="1:14" ht="18" customHeight="1">
      <c r="A18" s="102">
        <v>1</v>
      </c>
      <c r="B18" s="103">
        <v>1</v>
      </c>
      <c r="C18" s="91" t="s">
        <v>205</v>
      </c>
      <c r="D18" s="103">
        <v>1</v>
      </c>
      <c r="E18" s="103">
        <v>9</v>
      </c>
      <c r="F18" s="103">
        <v>5</v>
      </c>
      <c r="G18" s="103">
        <v>251237</v>
      </c>
      <c r="H18" s="104">
        <v>8.5566000000000003E-2</v>
      </c>
      <c r="I18" s="258">
        <v>0.39301226748550583</v>
      </c>
      <c r="J18" s="105">
        <f t="shared" si="0"/>
        <v>0.39981162815831045</v>
      </c>
      <c r="K18" s="106"/>
      <c r="L18" s="106"/>
      <c r="M18" s="106"/>
      <c r="N18" s="107"/>
    </row>
    <row r="19" spans="1:14" ht="18" customHeight="1">
      <c r="A19" s="102">
        <v>1</v>
      </c>
      <c r="B19" s="103">
        <v>1</v>
      </c>
      <c r="C19" s="91" t="s">
        <v>205</v>
      </c>
      <c r="D19" s="103">
        <v>1</v>
      </c>
      <c r="E19" s="103">
        <v>7</v>
      </c>
      <c r="F19" s="103">
        <v>4</v>
      </c>
      <c r="G19" s="103">
        <v>251238</v>
      </c>
      <c r="H19" s="104">
        <v>8.7313000000000002E-2</v>
      </c>
      <c r="I19" s="258">
        <v>0.39550079903719543</v>
      </c>
      <c r="J19" s="105">
        <f t="shared" si="0"/>
        <v>0.39994471632867001</v>
      </c>
      <c r="K19" s="106"/>
      <c r="L19" s="106"/>
      <c r="M19" s="106"/>
      <c r="N19" s="107"/>
    </row>
    <row r="20" spans="1:14" ht="18" customHeight="1">
      <c r="A20" s="102">
        <v>1</v>
      </c>
      <c r="B20" s="103">
        <v>1</v>
      </c>
      <c r="C20" s="91" t="s">
        <v>205</v>
      </c>
      <c r="D20" s="103">
        <v>1</v>
      </c>
      <c r="E20" s="103">
        <v>18</v>
      </c>
      <c r="F20" s="103">
        <v>9</v>
      </c>
      <c r="G20" s="103">
        <v>251239</v>
      </c>
      <c r="H20" s="104">
        <v>8.8517999999999999E-2</v>
      </c>
      <c r="I20" s="258">
        <v>0.43306560711512626</v>
      </c>
      <c r="J20" s="105">
        <f t="shared" si="0"/>
        <v>0.40195370495234511</v>
      </c>
      <c r="K20" s="106"/>
      <c r="L20" s="106"/>
      <c r="M20" s="106"/>
      <c r="N20" s="107"/>
    </row>
    <row r="21" spans="1:14" ht="18" customHeight="1">
      <c r="A21" s="102">
        <v>1</v>
      </c>
      <c r="B21" s="103">
        <v>1</v>
      </c>
      <c r="C21" s="91" t="s">
        <v>205</v>
      </c>
      <c r="D21" s="103">
        <v>1</v>
      </c>
      <c r="E21" s="103">
        <v>14</v>
      </c>
      <c r="F21" s="103">
        <v>7</v>
      </c>
      <c r="G21" s="103">
        <v>251240</v>
      </c>
      <c r="H21" s="104">
        <v>8.2874000000000003E-2</v>
      </c>
      <c r="I21" s="258">
        <v>0.40240448044607774</v>
      </c>
      <c r="J21" s="105">
        <f t="shared" si="0"/>
        <v>0.40031392937996924</v>
      </c>
      <c r="K21" s="106"/>
      <c r="L21" s="106"/>
      <c r="M21" s="106"/>
      <c r="N21" s="107"/>
    </row>
    <row r="22" spans="1:14" ht="18" customHeight="1" thickBot="1">
      <c r="A22" s="102">
        <v>1</v>
      </c>
      <c r="B22" s="103">
        <v>1</v>
      </c>
      <c r="C22" s="91" t="s">
        <v>205</v>
      </c>
      <c r="D22" s="103">
        <v>1</v>
      </c>
      <c r="E22" s="103">
        <v>13</v>
      </c>
      <c r="F22" s="103">
        <v>7</v>
      </c>
      <c r="G22" s="103">
        <v>251241</v>
      </c>
      <c r="H22" s="104">
        <v>8.4943000000000005E-2</v>
      </c>
      <c r="I22" s="258">
        <v>0.38352704908032992</v>
      </c>
      <c r="J22" s="105">
        <f>IF(ISNUMBER($I22),(($I22-$I$23)*$I$27)+$I$23,"-     ")</f>
        <v>0.39930435294930261</v>
      </c>
      <c r="K22" s="106"/>
      <c r="L22" s="106"/>
      <c r="M22" s="106"/>
      <c r="N22" s="107"/>
    </row>
    <row r="23" spans="1:14" ht="18" customHeight="1">
      <c r="A23" s="138" t="s">
        <v>194</v>
      </c>
      <c r="B23" s="122"/>
      <c r="C23" s="123"/>
      <c r="D23" s="122"/>
      <c r="E23" s="122"/>
      <c r="F23" s="124"/>
      <c r="G23" s="122"/>
      <c r="H23" s="125">
        <f>AVERAGE(H$3:H$22)</f>
        <v>8.5805250000000013E-2</v>
      </c>
      <c r="I23" s="108">
        <f>AVERAGE(I$3:I$22)</f>
        <v>0.40019580825736573</v>
      </c>
      <c r="J23" s="109">
        <f>AVERAGE(J$3:J$22)</f>
        <v>0.40019580825736573</v>
      </c>
      <c r="K23" s="123"/>
      <c r="L23" s="123"/>
      <c r="M23" s="123"/>
      <c r="N23" s="126"/>
    </row>
    <row r="24" spans="1:14" ht="18" customHeight="1">
      <c r="A24" s="139" t="s">
        <v>193</v>
      </c>
      <c r="B24" s="121"/>
      <c r="C24" s="120"/>
      <c r="D24" s="121"/>
      <c r="E24" s="121"/>
      <c r="F24" s="121"/>
      <c r="G24" s="121"/>
      <c r="H24" s="127"/>
      <c r="I24" s="110">
        <f>MEDIAN(I$3:I$22)</f>
        <v>0.39522712144837763</v>
      </c>
      <c r="J24" s="111">
        <f>MEDIAN(J$3:J$22)</f>
        <v>0.39993007988592955</v>
      </c>
      <c r="K24" s="120"/>
      <c r="L24" s="120"/>
      <c r="M24" s="120"/>
      <c r="N24" s="128"/>
    </row>
    <row r="25" spans="1:14" ht="18" customHeight="1">
      <c r="A25" s="139" t="s">
        <v>192</v>
      </c>
      <c r="B25" s="121"/>
      <c r="C25" s="120"/>
      <c r="D25" s="121"/>
      <c r="E25" s="121"/>
      <c r="F25" s="121"/>
      <c r="G25" s="121"/>
      <c r="H25" s="127"/>
      <c r="I25" s="110">
        <f>STDEV(I$3:I$22)</f>
        <v>1.398769040392408E-2</v>
      </c>
      <c r="J25" s="111">
        <f>STDEV(J$3:J$22)</f>
        <v>7.4807013081699069E-4</v>
      </c>
      <c r="K25" s="120"/>
      <c r="L25" s="120"/>
      <c r="M25" s="120"/>
      <c r="N25" s="128"/>
    </row>
    <row r="26" spans="1:14" ht="18" customHeight="1" thickBot="1">
      <c r="A26" s="139" t="s">
        <v>191</v>
      </c>
      <c r="B26" s="121"/>
      <c r="C26" s="120"/>
      <c r="D26" s="121"/>
      <c r="E26" s="121"/>
      <c r="F26" s="121"/>
      <c r="G26" s="121"/>
      <c r="H26" s="127"/>
      <c r="I26" s="259">
        <f>I25/I23</f>
        <v>3.4952116227385879E-2</v>
      </c>
      <c r="J26" s="260">
        <f>J25/J23</f>
        <v>1.8692602855447881E-3</v>
      </c>
      <c r="K26" s="120"/>
      <c r="L26" s="120"/>
      <c r="M26" s="120"/>
      <c r="N26" s="128"/>
    </row>
    <row r="27" spans="1:14" ht="18" customHeight="1" thickBot="1">
      <c r="A27" s="140" t="s">
        <v>190</v>
      </c>
      <c r="B27" s="112"/>
      <c r="C27" s="113"/>
      <c r="D27" s="112"/>
      <c r="E27" s="112"/>
      <c r="F27" s="112"/>
      <c r="G27" s="112"/>
      <c r="H27" s="114"/>
      <c r="I27" s="141">
        <f>SQRT(I26*I26*H23/$C$31)/I26</f>
        <v>5.3480603960688412E-2</v>
      </c>
      <c r="J27" s="115"/>
      <c r="K27" s="115"/>
      <c r="L27" s="115"/>
      <c r="M27" s="115"/>
      <c r="N27" s="116"/>
    </row>
    <row r="28" spans="1:14" ht="18" customHeight="1">
      <c r="H28" s="117"/>
    </row>
    <row r="29" spans="1:14" ht="18" customHeight="1">
      <c r="H29" s="117"/>
    </row>
    <row r="30" spans="1:14" ht="18" customHeight="1">
      <c r="A30" s="118" t="s">
        <v>189</v>
      </c>
      <c r="B30" s="119" t="s">
        <v>202</v>
      </c>
      <c r="H30" s="117"/>
    </row>
    <row r="31" spans="1:14" ht="18" customHeight="1">
      <c r="A31" s="91" t="s">
        <v>188</v>
      </c>
      <c r="C31" s="121">
        <v>30</v>
      </c>
      <c r="D31" s="120" t="s">
        <v>187</v>
      </c>
      <c r="H31" s="117"/>
    </row>
    <row r="32" spans="1:14" ht="18" customHeight="1">
      <c r="H32" s="117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2023-11-23 11:06.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5815-5159-4B38-92CC-776C20C7C1DC}">
  <sheetPr codeName="Sheet6"/>
  <dimension ref="A1:BN151"/>
  <sheetViews>
    <sheetView zoomScale="74" zoomScaleNormal="74" workbookViewId="0"/>
  </sheetViews>
  <sheetFormatPr defaultColWidth="9.140625"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480</v>
      </c>
      <c r="BM1" s="27" t="s">
        <v>66</v>
      </c>
    </row>
    <row r="2" spans="1:66" ht="15">
      <c r="A2" s="24" t="s">
        <v>97</v>
      </c>
      <c r="B2" s="18" t="s">
        <v>110</v>
      </c>
      <c r="C2" s="15" t="s">
        <v>111</v>
      </c>
      <c r="D2" s="14" t="s">
        <v>234</v>
      </c>
      <c r="E2" s="16" t="s">
        <v>234</v>
      </c>
      <c r="F2" s="17" t="s">
        <v>234</v>
      </c>
      <c r="G2" s="17" t="s">
        <v>234</v>
      </c>
      <c r="H2" s="17" t="s">
        <v>234</v>
      </c>
      <c r="I2" s="17" t="s">
        <v>234</v>
      </c>
      <c r="J2" s="17" t="s">
        <v>234</v>
      </c>
      <c r="K2" s="17" t="s">
        <v>234</v>
      </c>
      <c r="L2" s="17" t="s">
        <v>234</v>
      </c>
      <c r="M2" s="17" t="s">
        <v>234</v>
      </c>
      <c r="N2" s="17" t="s">
        <v>234</v>
      </c>
      <c r="O2" s="17" t="s">
        <v>234</v>
      </c>
      <c r="P2" s="17" t="s">
        <v>234</v>
      </c>
      <c r="Q2" s="17" t="s">
        <v>234</v>
      </c>
      <c r="R2" s="17" t="s">
        <v>234</v>
      </c>
      <c r="S2" s="17" t="s">
        <v>234</v>
      </c>
      <c r="T2" s="17" t="s">
        <v>234</v>
      </c>
      <c r="U2" s="17" t="s">
        <v>234</v>
      </c>
      <c r="V2" s="17" t="s">
        <v>234</v>
      </c>
      <c r="W2" s="17" t="s">
        <v>234</v>
      </c>
      <c r="X2" s="17" t="s">
        <v>234</v>
      </c>
      <c r="Y2" s="17" t="s">
        <v>234</v>
      </c>
      <c r="Z2" s="17" t="s">
        <v>234</v>
      </c>
      <c r="AA2" s="17" t="s">
        <v>234</v>
      </c>
      <c r="AB2" s="17" t="s">
        <v>234</v>
      </c>
      <c r="AC2" s="17" t="s">
        <v>234</v>
      </c>
      <c r="AD2" s="17" t="s">
        <v>234</v>
      </c>
      <c r="AE2" s="17" t="s">
        <v>234</v>
      </c>
      <c r="AF2" s="149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235</v>
      </c>
      <c r="C3" s="9" t="s">
        <v>235</v>
      </c>
      <c r="D3" s="146" t="s">
        <v>236</v>
      </c>
      <c r="E3" s="147" t="s">
        <v>237</v>
      </c>
      <c r="F3" s="148" t="s">
        <v>238</v>
      </c>
      <c r="G3" s="148" t="s">
        <v>239</v>
      </c>
      <c r="H3" s="148" t="s">
        <v>240</v>
      </c>
      <c r="I3" s="148" t="s">
        <v>241</v>
      </c>
      <c r="J3" s="148" t="s">
        <v>242</v>
      </c>
      <c r="K3" s="148" t="s">
        <v>243</v>
      </c>
      <c r="L3" s="148" t="s">
        <v>244</v>
      </c>
      <c r="M3" s="148" t="s">
        <v>245</v>
      </c>
      <c r="N3" s="148" t="s">
        <v>246</v>
      </c>
      <c r="O3" s="148" t="s">
        <v>247</v>
      </c>
      <c r="P3" s="148" t="s">
        <v>248</v>
      </c>
      <c r="Q3" s="148" t="s">
        <v>249</v>
      </c>
      <c r="R3" s="148" t="s">
        <v>250</v>
      </c>
      <c r="S3" s="148" t="s">
        <v>251</v>
      </c>
      <c r="T3" s="148" t="s">
        <v>252</v>
      </c>
      <c r="U3" s="148" t="s">
        <v>253</v>
      </c>
      <c r="V3" s="148" t="s">
        <v>254</v>
      </c>
      <c r="W3" s="148" t="s">
        <v>255</v>
      </c>
      <c r="X3" s="148" t="s">
        <v>256</v>
      </c>
      <c r="Y3" s="148" t="s">
        <v>257</v>
      </c>
      <c r="Z3" s="148" t="s">
        <v>258</v>
      </c>
      <c r="AA3" s="148" t="s">
        <v>259</v>
      </c>
      <c r="AB3" s="148" t="s">
        <v>260</v>
      </c>
      <c r="AC3" s="148" t="s">
        <v>261</v>
      </c>
      <c r="AD3" s="148" t="s">
        <v>262</v>
      </c>
      <c r="AE3" s="148" t="s">
        <v>263</v>
      </c>
      <c r="AF3" s="149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113</v>
      </c>
      <c r="E4" s="10" t="s">
        <v>264</v>
      </c>
      <c r="F4" s="11" t="s">
        <v>265</v>
      </c>
      <c r="G4" s="11" t="s">
        <v>264</v>
      </c>
      <c r="H4" s="11" t="s">
        <v>264</v>
      </c>
      <c r="I4" s="11" t="s">
        <v>264</v>
      </c>
      <c r="J4" s="11" t="s">
        <v>264</v>
      </c>
      <c r="K4" s="11" t="s">
        <v>264</v>
      </c>
      <c r="L4" s="11" t="s">
        <v>264</v>
      </c>
      <c r="M4" s="11" t="s">
        <v>264</v>
      </c>
      <c r="N4" s="11" t="s">
        <v>265</v>
      </c>
      <c r="O4" s="11" t="s">
        <v>264</v>
      </c>
      <c r="P4" s="11" t="s">
        <v>264</v>
      </c>
      <c r="Q4" s="11" t="s">
        <v>264</v>
      </c>
      <c r="R4" s="11" t="s">
        <v>265</v>
      </c>
      <c r="S4" s="11" t="s">
        <v>265</v>
      </c>
      <c r="T4" s="11" t="s">
        <v>265</v>
      </c>
      <c r="U4" s="11" t="s">
        <v>265</v>
      </c>
      <c r="V4" s="11" t="s">
        <v>265</v>
      </c>
      <c r="W4" s="11" t="s">
        <v>264</v>
      </c>
      <c r="X4" s="11" t="s">
        <v>265</v>
      </c>
      <c r="Y4" s="11" t="s">
        <v>264</v>
      </c>
      <c r="Z4" s="11" t="s">
        <v>264</v>
      </c>
      <c r="AA4" s="11" t="s">
        <v>264</v>
      </c>
      <c r="AB4" s="11" t="s">
        <v>264</v>
      </c>
      <c r="AC4" s="11" t="s">
        <v>264</v>
      </c>
      <c r="AD4" s="11" t="s">
        <v>264</v>
      </c>
      <c r="AE4" s="11" t="s">
        <v>266</v>
      </c>
      <c r="AF4" s="149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267</v>
      </c>
      <c r="E5" s="25" t="s">
        <v>115</v>
      </c>
      <c r="F5" s="25" t="s">
        <v>268</v>
      </c>
      <c r="G5" s="25" t="s">
        <v>115</v>
      </c>
      <c r="H5" s="25" t="s">
        <v>268</v>
      </c>
      <c r="I5" s="25" t="s">
        <v>115</v>
      </c>
      <c r="J5" s="25" t="s">
        <v>115</v>
      </c>
      <c r="K5" s="25" t="s">
        <v>115</v>
      </c>
      <c r="L5" s="25" t="s">
        <v>268</v>
      </c>
      <c r="M5" s="25" t="s">
        <v>268</v>
      </c>
      <c r="N5" s="25" t="s">
        <v>116</v>
      </c>
      <c r="O5" s="25" t="s">
        <v>115</v>
      </c>
      <c r="P5" s="25" t="s">
        <v>115</v>
      </c>
      <c r="Q5" s="25" t="s">
        <v>115</v>
      </c>
      <c r="R5" s="25" t="s">
        <v>115</v>
      </c>
      <c r="S5" s="25" t="s">
        <v>115</v>
      </c>
      <c r="T5" s="25" t="s">
        <v>115</v>
      </c>
      <c r="U5" s="25" t="s">
        <v>115</v>
      </c>
      <c r="V5" s="25" t="s">
        <v>115</v>
      </c>
      <c r="W5" s="25" t="s">
        <v>268</v>
      </c>
      <c r="X5" s="25" t="s">
        <v>268</v>
      </c>
      <c r="Y5" s="25" t="s">
        <v>115</v>
      </c>
      <c r="Z5" s="25" t="s">
        <v>115</v>
      </c>
      <c r="AA5" s="25" t="s">
        <v>115</v>
      </c>
      <c r="AB5" s="25" t="s">
        <v>115</v>
      </c>
      <c r="AC5" s="25" t="s">
        <v>115</v>
      </c>
      <c r="AD5" s="25" t="s">
        <v>115</v>
      </c>
      <c r="AE5" s="25" t="s">
        <v>115</v>
      </c>
      <c r="AF5" s="149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99">
        <v>0.39292560757902933</v>
      </c>
      <c r="E6" s="200">
        <v>0.374</v>
      </c>
      <c r="F6" s="200">
        <v>0.36299999999999999</v>
      </c>
      <c r="G6" s="200">
        <v>0.37950378058596923</v>
      </c>
      <c r="H6" s="200">
        <v>0.39700000000000002</v>
      </c>
      <c r="I6" s="200">
        <v>0.39200000000000002</v>
      </c>
      <c r="J6" s="200">
        <v>0.39200000000000002</v>
      </c>
      <c r="K6" s="200">
        <v>0.38700000000000001</v>
      </c>
      <c r="L6" s="200">
        <v>0.372</v>
      </c>
      <c r="M6" s="200">
        <v>0.41</v>
      </c>
      <c r="N6" s="200">
        <v>0.38100000000000001</v>
      </c>
      <c r="O6" s="200">
        <v>0.36799999999999999</v>
      </c>
      <c r="P6" s="200">
        <v>0.36100000000000004</v>
      </c>
      <c r="Q6" s="200">
        <v>0.37</v>
      </c>
      <c r="R6" s="200">
        <v>0.379</v>
      </c>
      <c r="S6" s="200">
        <v>0.38200000000000001</v>
      </c>
      <c r="T6" s="200">
        <v>0.38300000000000001</v>
      </c>
      <c r="U6" s="200">
        <v>0.377</v>
      </c>
      <c r="V6" s="200">
        <v>0.376</v>
      </c>
      <c r="W6" s="200">
        <v>0.38282656531306258</v>
      </c>
      <c r="X6" s="200">
        <v>0.3911</v>
      </c>
      <c r="Y6" s="200">
        <v>0.38</v>
      </c>
      <c r="Z6" s="200">
        <v>0.39400000000000002</v>
      </c>
      <c r="AA6" s="200">
        <v>0.378</v>
      </c>
      <c r="AB6" s="200">
        <v>0.379</v>
      </c>
      <c r="AC6" s="200">
        <v>0.375</v>
      </c>
      <c r="AD6" s="200">
        <v>0.36</v>
      </c>
      <c r="AE6" s="200">
        <v>0.377</v>
      </c>
      <c r="AF6" s="201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3">
        <v>1</v>
      </c>
    </row>
    <row r="7" spans="1:66">
      <c r="A7" s="29"/>
      <c r="B7" s="19">
        <v>1</v>
      </c>
      <c r="C7" s="9">
        <v>2</v>
      </c>
      <c r="D7" s="204">
        <v>0.40284289099061676</v>
      </c>
      <c r="E7" s="23">
        <v>0.36599999999999999</v>
      </c>
      <c r="F7" s="23">
        <v>0.372</v>
      </c>
      <c r="G7" s="23">
        <v>0.37619697212537961</v>
      </c>
      <c r="H7" s="23">
        <v>0.39200000000000002</v>
      </c>
      <c r="I7" s="23">
        <v>0.38500000000000001</v>
      </c>
      <c r="J7" s="23">
        <v>0.40299999999999997</v>
      </c>
      <c r="K7" s="23">
        <v>0.38500000000000001</v>
      </c>
      <c r="L7" s="23">
        <v>0.375</v>
      </c>
      <c r="M7" s="23">
        <v>0.40399999999999997</v>
      </c>
      <c r="N7" s="23">
        <v>0.36899999999999999</v>
      </c>
      <c r="O7" s="23">
        <v>0.375</v>
      </c>
      <c r="P7" s="23">
        <v>0.371</v>
      </c>
      <c r="Q7" s="23">
        <v>0.373</v>
      </c>
      <c r="R7" s="23">
        <v>0.38200000000000001</v>
      </c>
      <c r="S7" s="23">
        <v>0.372</v>
      </c>
      <c r="T7" s="23">
        <v>0.38500000000000001</v>
      </c>
      <c r="U7" s="23">
        <v>0.38100000000000001</v>
      </c>
      <c r="V7" s="23">
        <v>0.373</v>
      </c>
      <c r="W7" s="23">
        <v>0.39125174965007004</v>
      </c>
      <c r="X7" s="23">
        <v>0.39629999999999999</v>
      </c>
      <c r="Y7" s="23">
        <v>0.4</v>
      </c>
      <c r="Z7" s="23">
        <v>0.379</v>
      </c>
      <c r="AA7" s="23">
        <v>0.38700000000000001</v>
      </c>
      <c r="AB7" s="23">
        <v>0.39</v>
      </c>
      <c r="AC7" s="23">
        <v>0.38800000000000001</v>
      </c>
      <c r="AD7" s="23">
        <v>0.35</v>
      </c>
      <c r="AE7" s="23">
        <v>0.374</v>
      </c>
      <c r="AF7" s="201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3" t="e">
        <v>#N/A</v>
      </c>
    </row>
    <row r="8" spans="1:66">
      <c r="A8" s="29"/>
      <c r="B8" s="19">
        <v>1</v>
      </c>
      <c r="C8" s="9">
        <v>3</v>
      </c>
      <c r="D8" s="204">
        <v>0.39495344385955983</v>
      </c>
      <c r="E8" s="23">
        <v>0.373</v>
      </c>
      <c r="F8" s="23">
        <v>0.36799999999999999</v>
      </c>
      <c r="G8" s="23">
        <v>0.37531190806817838</v>
      </c>
      <c r="H8" s="23">
        <v>0.40400000000000003</v>
      </c>
      <c r="I8" s="23">
        <v>0.39400000000000002</v>
      </c>
      <c r="J8" s="23">
        <v>0.39600000000000002</v>
      </c>
      <c r="K8" s="23">
        <v>0.39700000000000002</v>
      </c>
      <c r="L8" s="23">
        <v>0.378</v>
      </c>
      <c r="M8" s="23">
        <v>0.40199999999999997</v>
      </c>
      <c r="N8" s="23">
        <v>0.38800000000000001</v>
      </c>
      <c r="O8" s="23">
        <v>0.36799999999999999</v>
      </c>
      <c r="P8" s="23">
        <v>0.372</v>
      </c>
      <c r="Q8" s="23">
        <v>0.371</v>
      </c>
      <c r="R8" s="23">
        <v>0.38700000000000001</v>
      </c>
      <c r="S8" s="23">
        <v>0.371</v>
      </c>
      <c r="T8" s="23">
        <v>0.38500000000000001</v>
      </c>
      <c r="U8" s="23">
        <v>0.371</v>
      </c>
      <c r="V8" s="23">
        <v>0.373</v>
      </c>
      <c r="W8" s="23">
        <v>0.37834433113377325</v>
      </c>
      <c r="X8" s="23">
        <v>0.3821</v>
      </c>
      <c r="Y8" s="23">
        <v>0.38</v>
      </c>
      <c r="Z8" s="23">
        <v>0.38900000000000001</v>
      </c>
      <c r="AA8" s="23">
        <v>0.379</v>
      </c>
      <c r="AB8" s="23">
        <v>0.38</v>
      </c>
      <c r="AC8" s="23">
        <v>0.36199999999999999</v>
      </c>
      <c r="AD8" s="23">
        <v>0.37</v>
      </c>
      <c r="AE8" s="23">
        <v>0.36799999999999999</v>
      </c>
      <c r="AF8" s="201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3">
        <v>16</v>
      </c>
    </row>
    <row r="9" spans="1:66">
      <c r="A9" s="29"/>
      <c r="B9" s="19">
        <v>1</v>
      </c>
      <c r="C9" s="9">
        <v>4</v>
      </c>
      <c r="D9" s="204">
        <v>0.38333784142972382</v>
      </c>
      <c r="E9" s="23">
        <v>0.38700000000000001</v>
      </c>
      <c r="F9" s="23">
        <v>0.36399999999999999</v>
      </c>
      <c r="G9" s="23">
        <v>0.37950818589452912</v>
      </c>
      <c r="H9" s="23">
        <v>0.39400000000000002</v>
      </c>
      <c r="I9" s="23">
        <v>0.38800000000000001</v>
      </c>
      <c r="J9" s="23">
        <v>0.39600000000000002</v>
      </c>
      <c r="K9" s="23">
        <v>0.38500000000000001</v>
      </c>
      <c r="L9" s="23">
        <v>0.38</v>
      </c>
      <c r="M9" s="23">
        <v>0.39799999999999996</v>
      </c>
      <c r="N9" s="23">
        <v>0.375</v>
      </c>
      <c r="O9" s="23">
        <v>0.36399999999999999</v>
      </c>
      <c r="P9" s="23">
        <v>0.36299999999999999</v>
      </c>
      <c r="Q9" s="23">
        <v>0.374</v>
      </c>
      <c r="R9" s="23">
        <v>0.38500000000000001</v>
      </c>
      <c r="S9" s="23">
        <v>0.38100000000000001</v>
      </c>
      <c r="T9" s="23">
        <v>0.38600000000000001</v>
      </c>
      <c r="U9" s="23">
        <v>0.373</v>
      </c>
      <c r="V9" s="23">
        <v>0.374</v>
      </c>
      <c r="W9" s="23">
        <v>0.38854229154169168</v>
      </c>
      <c r="X9" s="23">
        <v>0.39489999999999997</v>
      </c>
      <c r="Y9" s="23">
        <v>0.39</v>
      </c>
      <c r="Z9" s="23">
        <v>0.39300000000000002</v>
      </c>
      <c r="AA9" s="23">
        <v>0.36899999999999999</v>
      </c>
      <c r="AB9" s="23">
        <v>0.38299999999999995</v>
      </c>
      <c r="AC9" s="23">
        <v>0.36899999999999999</v>
      </c>
      <c r="AD9" s="23">
        <v>0.36</v>
      </c>
      <c r="AE9" s="205">
        <v>0.40900000000000003</v>
      </c>
      <c r="AF9" s="201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3">
        <v>0.38063289857303911</v>
      </c>
      <c r="BN9" s="27"/>
    </row>
    <row r="10" spans="1:66">
      <c r="A10" s="29"/>
      <c r="B10" s="19">
        <v>1</v>
      </c>
      <c r="C10" s="9">
        <v>5</v>
      </c>
      <c r="D10" s="204">
        <v>0.38338250518556577</v>
      </c>
      <c r="E10" s="23">
        <v>0.373</v>
      </c>
      <c r="F10" s="23">
        <v>0.36899999999999999</v>
      </c>
      <c r="G10" s="23">
        <v>0.37543898982159818</v>
      </c>
      <c r="H10" s="23">
        <v>0.40200000000000002</v>
      </c>
      <c r="I10" s="23">
        <v>0.38800000000000001</v>
      </c>
      <c r="J10" s="23">
        <v>0.39400000000000002</v>
      </c>
      <c r="K10" s="23">
        <v>0.39100000000000001</v>
      </c>
      <c r="L10" s="23">
        <v>0.38900000000000001</v>
      </c>
      <c r="M10" s="23">
        <v>0.40699999999999997</v>
      </c>
      <c r="N10" s="23">
        <v>0.374</v>
      </c>
      <c r="O10" s="23">
        <v>0.379</v>
      </c>
      <c r="P10" s="23">
        <v>0.38500000000000001</v>
      </c>
      <c r="Q10" s="23">
        <v>0.371</v>
      </c>
      <c r="R10" s="23">
        <v>0.38100000000000001</v>
      </c>
      <c r="S10" s="23">
        <v>0.39100000000000001</v>
      </c>
      <c r="T10" s="23">
        <v>0.38400000000000001</v>
      </c>
      <c r="U10" s="23">
        <v>0.39700000000000002</v>
      </c>
      <c r="V10" s="23">
        <v>0.372</v>
      </c>
      <c r="W10" s="23">
        <v>0.38064387122575483</v>
      </c>
      <c r="X10" s="23">
        <v>0.38179999999999997</v>
      </c>
      <c r="Y10" s="23">
        <v>0.38</v>
      </c>
      <c r="Z10" s="23">
        <v>0.38</v>
      </c>
      <c r="AA10" s="23">
        <v>0.36699999999999999</v>
      </c>
      <c r="AB10" s="23">
        <v>0.38</v>
      </c>
      <c r="AC10" s="23">
        <v>0.38100000000000001</v>
      </c>
      <c r="AD10" s="23">
        <v>0.36</v>
      </c>
      <c r="AE10" s="23">
        <v>0.37</v>
      </c>
      <c r="AF10" s="201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3">
        <v>7</v>
      </c>
    </row>
    <row r="11" spans="1:66">
      <c r="A11" s="29"/>
      <c r="B11" s="19">
        <v>1</v>
      </c>
      <c r="C11" s="9">
        <v>6</v>
      </c>
      <c r="D11" s="204">
        <v>0.41516015501243037</v>
      </c>
      <c r="E11" s="23">
        <v>0.36599999999999999</v>
      </c>
      <c r="F11" s="23">
        <v>0.37</v>
      </c>
      <c r="G11" s="23">
        <v>0.3723460440181271</v>
      </c>
      <c r="H11" s="23">
        <v>0.41</v>
      </c>
      <c r="I11" s="23">
        <v>0.39200000000000002</v>
      </c>
      <c r="J11" s="23">
        <v>0.39799999999999996</v>
      </c>
      <c r="K11" s="23">
        <v>0.38600000000000001</v>
      </c>
      <c r="L11" s="23">
        <v>0.38200000000000001</v>
      </c>
      <c r="M11" s="23">
        <v>0.39599999999999996</v>
      </c>
      <c r="N11" s="23">
        <v>0.372</v>
      </c>
      <c r="O11" s="23">
        <v>0.36199999999999999</v>
      </c>
      <c r="P11" s="23">
        <v>0.378</v>
      </c>
      <c r="Q11" s="23">
        <v>0.378</v>
      </c>
      <c r="R11" s="23">
        <v>0.374</v>
      </c>
      <c r="S11" s="23">
        <v>0.377</v>
      </c>
      <c r="T11" s="23">
        <v>0.376</v>
      </c>
      <c r="U11" s="23">
        <v>0.38300000000000001</v>
      </c>
      <c r="V11" s="23">
        <v>0.38300000000000001</v>
      </c>
      <c r="W11" s="23">
        <v>0.38651487945419771</v>
      </c>
      <c r="X11" s="23">
        <v>0.39689999999999998</v>
      </c>
      <c r="Y11" s="23">
        <v>0.38</v>
      </c>
      <c r="Z11" s="23">
        <v>0.379</v>
      </c>
      <c r="AA11" s="23">
        <v>0.38600000000000001</v>
      </c>
      <c r="AB11" s="23">
        <v>0.38500000000000001</v>
      </c>
      <c r="AC11" s="23">
        <v>0.371</v>
      </c>
      <c r="AD11" s="23">
        <v>0.36</v>
      </c>
      <c r="AE11" s="23">
        <v>0.376</v>
      </c>
      <c r="AF11" s="201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2"/>
      <c r="BL11" s="202"/>
      <c r="BM11" s="56"/>
    </row>
    <row r="12" spans="1:66">
      <c r="A12" s="29"/>
      <c r="B12" s="19"/>
      <c r="C12" s="9">
        <v>7</v>
      </c>
      <c r="D12" s="204">
        <v>0.39550079903719543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01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56"/>
    </row>
    <row r="13" spans="1:66">
      <c r="A13" s="29"/>
      <c r="B13" s="19"/>
      <c r="C13" s="9">
        <v>8</v>
      </c>
      <c r="D13" s="204">
        <v>0.40947327774038245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01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56"/>
    </row>
    <row r="14" spans="1:66">
      <c r="A14" s="29"/>
      <c r="B14" s="19"/>
      <c r="C14" s="9">
        <v>9</v>
      </c>
      <c r="D14" s="204">
        <v>0.39301226748550583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01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56"/>
    </row>
    <row r="15" spans="1:66">
      <c r="A15" s="29"/>
      <c r="B15" s="19"/>
      <c r="C15" s="9">
        <v>10</v>
      </c>
      <c r="D15" s="204">
        <v>0.4128532151524581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01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02"/>
      <c r="BH15" s="202"/>
      <c r="BI15" s="202"/>
      <c r="BJ15" s="202"/>
      <c r="BK15" s="202"/>
      <c r="BL15" s="202"/>
      <c r="BM15" s="56"/>
    </row>
    <row r="16" spans="1:66">
      <c r="A16" s="29"/>
      <c r="B16" s="19"/>
      <c r="C16" s="9">
        <v>11</v>
      </c>
      <c r="D16" s="204">
        <v>0.39388122237159717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01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2"/>
      <c r="BA16" s="202"/>
      <c r="BB16" s="202"/>
      <c r="BC16" s="202"/>
      <c r="BD16" s="202"/>
      <c r="BE16" s="202"/>
      <c r="BF16" s="202"/>
      <c r="BG16" s="202"/>
      <c r="BH16" s="202"/>
      <c r="BI16" s="202"/>
      <c r="BJ16" s="202"/>
      <c r="BK16" s="202"/>
      <c r="BL16" s="202"/>
      <c r="BM16" s="56"/>
    </row>
    <row r="17" spans="1:65">
      <c r="A17" s="29"/>
      <c r="B17" s="19"/>
      <c r="C17" s="9">
        <v>12</v>
      </c>
      <c r="D17" s="204">
        <v>0.38928679678900946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01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2"/>
      <c r="BA17" s="202"/>
      <c r="BB17" s="202"/>
      <c r="BC17" s="202"/>
      <c r="BD17" s="202"/>
      <c r="BE17" s="202"/>
      <c r="BF17" s="202"/>
      <c r="BG17" s="202"/>
      <c r="BH17" s="202"/>
      <c r="BI17" s="202"/>
      <c r="BJ17" s="202"/>
      <c r="BK17" s="202"/>
      <c r="BL17" s="202"/>
      <c r="BM17" s="56"/>
    </row>
    <row r="18" spans="1:65">
      <c r="A18" s="29"/>
      <c r="B18" s="19"/>
      <c r="C18" s="9">
        <v>13</v>
      </c>
      <c r="D18" s="204">
        <v>0.38352704908032992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01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02"/>
      <c r="BB18" s="202"/>
      <c r="BC18" s="202"/>
      <c r="BD18" s="202"/>
      <c r="BE18" s="202"/>
      <c r="BF18" s="202"/>
      <c r="BG18" s="202"/>
      <c r="BH18" s="202"/>
      <c r="BI18" s="202"/>
      <c r="BJ18" s="202"/>
      <c r="BK18" s="202"/>
      <c r="BL18" s="202"/>
      <c r="BM18" s="56"/>
    </row>
    <row r="19" spans="1:65">
      <c r="A19" s="29"/>
      <c r="B19" s="19"/>
      <c r="C19" s="9">
        <v>14</v>
      </c>
      <c r="D19" s="204">
        <v>0.40240448044607774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01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202"/>
      <c r="BC19" s="202"/>
      <c r="BD19" s="202"/>
      <c r="BE19" s="202"/>
      <c r="BF19" s="202"/>
      <c r="BG19" s="202"/>
      <c r="BH19" s="202"/>
      <c r="BI19" s="202"/>
      <c r="BJ19" s="202"/>
      <c r="BK19" s="202"/>
      <c r="BL19" s="202"/>
      <c r="BM19" s="56"/>
    </row>
    <row r="20" spans="1:65">
      <c r="A20" s="29"/>
      <c r="B20" s="19"/>
      <c r="C20" s="9">
        <v>15</v>
      </c>
      <c r="D20" s="204">
        <v>0.41579604580664459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01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  <c r="BA20" s="202"/>
      <c r="BB20" s="202"/>
      <c r="BC20" s="202"/>
      <c r="BD20" s="202"/>
      <c r="BE20" s="202"/>
      <c r="BF20" s="202"/>
      <c r="BG20" s="202"/>
      <c r="BH20" s="202"/>
      <c r="BI20" s="202"/>
      <c r="BJ20" s="202"/>
      <c r="BK20" s="202"/>
      <c r="BL20" s="202"/>
      <c r="BM20" s="56"/>
    </row>
    <row r="21" spans="1:65">
      <c r="A21" s="29"/>
      <c r="B21" s="19"/>
      <c r="C21" s="9">
        <v>16</v>
      </c>
      <c r="D21" s="204">
        <v>0.41689943505738869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01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  <c r="BL21" s="202"/>
      <c r="BM21" s="56"/>
    </row>
    <row r="22" spans="1:65">
      <c r="A22" s="29"/>
      <c r="B22" s="19"/>
      <c r="C22" s="9">
        <v>17</v>
      </c>
      <c r="D22" s="204">
        <v>0.39050447211534256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01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  <c r="BL22" s="202"/>
      <c r="BM22" s="56"/>
    </row>
    <row r="23" spans="1:65">
      <c r="A23" s="29"/>
      <c r="B23" s="19"/>
      <c r="C23" s="9">
        <v>18</v>
      </c>
      <c r="D23" s="204">
        <v>0.43306560711512626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01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  <c r="BL23" s="202"/>
      <c r="BM23" s="56"/>
    </row>
    <row r="24" spans="1:65">
      <c r="A24" s="29"/>
      <c r="B24" s="19"/>
      <c r="C24" s="9">
        <v>19</v>
      </c>
      <c r="D24" s="204">
        <v>0.41110236801518263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01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56"/>
    </row>
    <row r="25" spans="1:65">
      <c r="A25" s="29"/>
      <c r="B25" s="19"/>
      <c r="C25" s="9">
        <v>20</v>
      </c>
      <c r="D25" s="204">
        <v>0.38400668487815104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01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56"/>
    </row>
    <row r="26" spans="1:65">
      <c r="A26" s="29"/>
      <c r="B26" s="20" t="s">
        <v>269</v>
      </c>
      <c r="C26" s="12"/>
      <c r="D26" s="206">
        <v>0.40019580825736584</v>
      </c>
      <c r="E26" s="206">
        <v>0.37316666666666665</v>
      </c>
      <c r="F26" s="206">
        <v>0.36766666666666664</v>
      </c>
      <c r="G26" s="206">
        <v>0.37638431341896356</v>
      </c>
      <c r="H26" s="206">
        <v>0.39983333333333343</v>
      </c>
      <c r="I26" s="206">
        <v>0.38983333333333331</v>
      </c>
      <c r="J26" s="206">
        <v>0.39650000000000002</v>
      </c>
      <c r="K26" s="206">
        <v>0.38850000000000001</v>
      </c>
      <c r="L26" s="206">
        <v>0.3793333333333333</v>
      </c>
      <c r="M26" s="206">
        <v>0.40283333333333332</v>
      </c>
      <c r="N26" s="206">
        <v>0.3765</v>
      </c>
      <c r="O26" s="206">
        <v>0.36933333333333335</v>
      </c>
      <c r="P26" s="206">
        <v>0.37166666666666665</v>
      </c>
      <c r="Q26" s="206">
        <v>0.37283333333333335</v>
      </c>
      <c r="R26" s="206">
        <v>0.38133333333333336</v>
      </c>
      <c r="S26" s="206">
        <v>0.379</v>
      </c>
      <c r="T26" s="206">
        <v>0.38316666666666666</v>
      </c>
      <c r="U26" s="206">
        <v>0.38033333333333336</v>
      </c>
      <c r="V26" s="206">
        <v>0.37516666666666665</v>
      </c>
      <c r="W26" s="206">
        <v>0.384687281386425</v>
      </c>
      <c r="X26" s="206">
        <v>0.39051666666666662</v>
      </c>
      <c r="Y26" s="206">
        <v>0.38500000000000001</v>
      </c>
      <c r="Z26" s="206">
        <v>0.38566666666666666</v>
      </c>
      <c r="AA26" s="206">
        <v>0.37766666666666665</v>
      </c>
      <c r="AB26" s="206">
        <v>0.3828333333333333</v>
      </c>
      <c r="AC26" s="206">
        <v>0.37433333333333335</v>
      </c>
      <c r="AD26" s="206">
        <v>0.35999999999999993</v>
      </c>
      <c r="AE26" s="206">
        <v>0.379</v>
      </c>
      <c r="AF26" s="201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202"/>
      <c r="BH26" s="202"/>
      <c r="BI26" s="202"/>
      <c r="BJ26" s="202"/>
      <c r="BK26" s="202"/>
      <c r="BL26" s="202"/>
      <c r="BM26" s="56"/>
    </row>
    <row r="27" spans="1:65">
      <c r="A27" s="29"/>
      <c r="B27" s="3" t="s">
        <v>270</v>
      </c>
      <c r="C27" s="28"/>
      <c r="D27" s="23">
        <v>0.39522712144837763</v>
      </c>
      <c r="E27" s="23">
        <v>0.373</v>
      </c>
      <c r="F27" s="23">
        <v>0.36849999999999999</v>
      </c>
      <c r="G27" s="23">
        <v>0.3758179809734889</v>
      </c>
      <c r="H27" s="23">
        <v>0.39950000000000002</v>
      </c>
      <c r="I27" s="23">
        <v>0.39</v>
      </c>
      <c r="J27" s="23">
        <v>0.39600000000000002</v>
      </c>
      <c r="K27" s="23">
        <v>0.38650000000000001</v>
      </c>
      <c r="L27" s="23">
        <v>0.379</v>
      </c>
      <c r="M27" s="23">
        <v>0.40299999999999997</v>
      </c>
      <c r="N27" s="23">
        <v>0.3745</v>
      </c>
      <c r="O27" s="23">
        <v>0.36799999999999999</v>
      </c>
      <c r="P27" s="23">
        <v>0.3715</v>
      </c>
      <c r="Q27" s="23">
        <v>0.372</v>
      </c>
      <c r="R27" s="23">
        <v>0.38150000000000001</v>
      </c>
      <c r="S27" s="23">
        <v>0.379</v>
      </c>
      <c r="T27" s="23">
        <v>0.38450000000000001</v>
      </c>
      <c r="U27" s="23">
        <v>0.379</v>
      </c>
      <c r="V27" s="23">
        <v>0.3735</v>
      </c>
      <c r="W27" s="23">
        <v>0.38467072238363015</v>
      </c>
      <c r="X27" s="23">
        <v>0.39300000000000002</v>
      </c>
      <c r="Y27" s="23">
        <v>0.38</v>
      </c>
      <c r="Z27" s="23">
        <v>0.38450000000000001</v>
      </c>
      <c r="AA27" s="23">
        <v>0.3785</v>
      </c>
      <c r="AB27" s="23">
        <v>0.38149999999999995</v>
      </c>
      <c r="AC27" s="23">
        <v>0.373</v>
      </c>
      <c r="AD27" s="23">
        <v>0.36</v>
      </c>
      <c r="AE27" s="23">
        <v>0.375</v>
      </c>
      <c r="AF27" s="201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56"/>
    </row>
    <row r="28" spans="1:65">
      <c r="A28" s="29"/>
      <c r="B28" s="3" t="s">
        <v>271</v>
      </c>
      <c r="C28" s="28"/>
      <c r="D28" s="23">
        <v>1.3987690403924082E-2</v>
      </c>
      <c r="E28" s="23">
        <v>7.6789756261279258E-3</v>
      </c>
      <c r="F28" s="23">
        <v>3.5023801430836559E-3</v>
      </c>
      <c r="G28" s="23">
        <v>2.7523103423765551E-3</v>
      </c>
      <c r="H28" s="23">
        <v>6.7651065524991201E-3</v>
      </c>
      <c r="I28" s="23">
        <v>3.3714487489307455E-3</v>
      </c>
      <c r="J28" s="23">
        <v>3.7815340802377878E-3</v>
      </c>
      <c r="K28" s="23">
        <v>4.7222875812470422E-3</v>
      </c>
      <c r="L28" s="23">
        <v>5.9217114643206597E-3</v>
      </c>
      <c r="M28" s="23">
        <v>5.3072277760302239E-3</v>
      </c>
      <c r="N28" s="23">
        <v>6.892024376045117E-3</v>
      </c>
      <c r="O28" s="23">
        <v>6.501281924871951E-3</v>
      </c>
      <c r="P28" s="23">
        <v>9.0258886912406907E-3</v>
      </c>
      <c r="Q28" s="23">
        <v>2.9268868558020283E-3</v>
      </c>
      <c r="R28" s="23">
        <v>4.589843860815606E-3</v>
      </c>
      <c r="S28" s="23">
        <v>7.402702209328706E-3</v>
      </c>
      <c r="T28" s="23">
        <v>3.6560452221856736E-3</v>
      </c>
      <c r="U28" s="23">
        <v>9.3523615556001059E-3</v>
      </c>
      <c r="V28" s="23">
        <v>4.0702170294305796E-3</v>
      </c>
      <c r="W28" s="23">
        <v>4.9262137493136368E-3</v>
      </c>
      <c r="X28" s="23">
        <v>6.9364015646923606E-3</v>
      </c>
      <c r="Y28" s="23">
        <v>8.3666002653407633E-3</v>
      </c>
      <c r="Z28" s="23">
        <v>7.1460945044595344E-3</v>
      </c>
      <c r="AA28" s="23">
        <v>8.3346665600170702E-3</v>
      </c>
      <c r="AB28" s="23">
        <v>4.1673332800085351E-3</v>
      </c>
      <c r="AC28" s="23">
        <v>9.2014491612281823E-3</v>
      </c>
      <c r="AD28" s="23">
        <v>6.324555320336764E-3</v>
      </c>
      <c r="AE28" s="23">
        <v>1.5099668870541514E-2</v>
      </c>
      <c r="AF28" s="201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2"/>
      <c r="BH28" s="202"/>
      <c r="BI28" s="202"/>
      <c r="BJ28" s="202"/>
      <c r="BK28" s="202"/>
      <c r="BL28" s="202"/>
      <c r="BM28" s="56"/>
    </row>
    <row r="29" spans="1:65">
      <c r="A29" s="29"/>
      <c r="B29" s="3" t="s">
        <v>86</v>
      </c>
      <c r="C29" s="28"/>
      <c r="D29" s="13">
        <v>3.4952116227385872E-2</v>
      </c>
      <c r="E29" s="13">
        <v>2.0577871262513425E-2</v>
      </c>
      <c r="F29" s="13">
        <v>9.5259659376708689E-3</v>
      </c>
      <c r="G29" s="13">
        <v>7.3125001341723932E-3</v>
      </c>
      <c r="H29" s="13">
        <v>1.6919816304708093E-2</v>
      </c>
      <c r="I29" s="13">
        <v>8.6484362948202106E-3</v>
      </c>
      <c r="J29" s="13">
        <v>9.5372864570940422E-3</v>
      </c>
      <c r="K29" s="13">
        <v>1.2155180389310275E-2</v>
      </c>
      <c r="L29" s="13">
        <v>1.5610838658138823E-2</v>
      </c>
      <c r="M29" s="13">
        <v>1.3174748306239695E-2</v>
      </c>
      <c r="N29" s="13">
        <v>1.8305509630929924E-2</v>
      </c>
      <c r="O29" s="13">
        <v>1.7602748894057628E-2</v>
      </c>
      <c r="P29" s="13">
        <v>2.428490230827092E-2</v>
      </c>
      <c r="Q29" s="13">
        <v>7.8503894210157216E-3</v>
      </c>
      <c r="R29" s="13">
        <v>1.2036303830810155E-2</v>
      </c>
      <c r="S29" s="13">
        <v>1.9532195802978117E-2</v>
      </c>
      <c r="T29" s="13">
        <v>9.5416578221461691E-3</v>
      </c>
      <c r="U29" s="13">
        <v>2.4589907683435861E-2</v>
      </c>
      <c r="V29" s="13">
        <v>1.0849090260587951E-2</v>
      </c>
      <c r="W29" s="13">
        <v>1.2805761946585311E-2</v>
      </c>
      <c r="X29" s="13">
        <v>1.7762114031903961E-2</v>
      </c>
      <c r="Y29" s="13">
        <v>2.1731429260625358E-2</v>
      </c>
      <c r="Z29" s="13">
        <v>1.8529199233689373E-2</v>
      </c>
      <c r="AA29" s="13">
        <v>2.206884349519083E-2</v>
      </c>
      <c r="AB29" s="13">
        <v>1.088550269048812E-2</v>
      </c>
      <c r="AC29" s="13">
        <v>2.4580897135961306E-2</v>
      </c>
      <c r="AD29" s="13">
        <v>1.7568209223157681E-2</v>
      </c>
      <c r="AE29" s="13">
        <v>3.9840814961850962E-2</v>
      </c>
      <c r="AF29" s="149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272</v>
      </c>
      <c r="C30" s="28"/>
      <c r="D30" s="13">
        <v>5.139574050920559E-2</v>
      </c>
      <c r="E30" s="13">
        <v>-1.9615308961371314E-2</v>
      </c>
      <c r="F30" s="13">
        <v>-3.4064927007050105E-2</v>
      </c>
      <c r="G30" s="13">
        <v>-1.1161896856533238E-2</v>
      </c>
      <c r="H30" s="13">
        <v>5.0443445199495729E-2</v>
      </c>
      <c r="I30" s="13">
        <v>2.417141238917031E-2</v>
      </c>
      <c r="J30" s="13">
        <v>4.1686100929387182E-2</v>
      </c>
      <c r="K30" s="13">
        <v>2.0668474681127202E-2</v>
      </c>
      <c r="L30" s="13">
        <v>-3.4142220616708574E-3</v>
      </c>
      <c r="M30" s="13">
        <v>5.8325055042592888E-2</v>
      </c>
      <c r="N30" s="13">
        <v>-1.0857964691262878E-2</v>
      </c>
      <c r="O30" s="13">
        <v>-2.9686254871995832E-2</v>
      </c>
      <c r="P30" s="13">
        <v>-2.3556113882920005E-2</v>
      </c>
      <c r="Q30" s="13">
        <v>-2.0491043388382035E-2</v>
      </c>
      <c r="R30" s="13">
        <v>1.8401845003943595E-3</v>
      </c>
      <c r="S30" s="13">
        <v>-4.2899564886816899E-3</v>
      </c>
      <c r="T30" s="13">
        <v>6.6567238489536606E-3</v>
      </c>
      <c r="U30" s="13">
        <v>-7.8701878063824893E-4</v>
      </c>
      <c r="V30" s="13">
        <v>-1.4360902399306319E-2</v>
      </c>
      <c r="W30" s="13">
        <v>1.0651687829889234E-2</v>
      </c>
      <c r="X30" s="13">
        <v>2.59666679645425E-2</v>
      </c>
      <c r="Y30" s="13">
        <v>1.1473263197513406E-2</v>
      </c>
      <c r="Z30" s="13">
        <v>1.3224732051535071E-2</v>
      </c>
      <c r="AA30" s="13">
        <v>-7.7928941967250198E-3</v>
      </c>
      <c r="AB30" s="13">
        <v>5.7809894219429392E-3</v>
      </c>
      <c r="AC30" s="13">
        <v>-1.6550238466833234E-2</v>
      </c>
      <c r="AD30" s="13">
        <v>-5.4206818828299363E-2</v>
      </c>
      <c r="AE30" s="13">
        <v>-4.2899564886816899E-3</v>
      </c>
      <c r="AF30" s="149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273</v>
      </c>
      <c r="C31" s="46"/>
      <c r="D31" s="44" t="s">
        <v>274</v>
      </c>
      <c r="E31" s="44">
        <v>0.73</v>
      </c>
      <c r="F31" s="44">
        <v>1.39</v>
      </c>
      <c r="G31" s="44">
        <v>0.35</v>
      </c>
      <c r="H31" s="44">
        <v>2.44</v>
      </c>
      <c r="I31" s="44">
        <v>1.25</v>
      </c>
      <c r="J31" s="44">
        <v>2.04</v>
      </c>
      <c r="K31" s="44">
        <v>1.0900000000000001</v>
      </c>
      <c r="L31" s="44">
        <v>0</v>
      </c>
      <c r="M31" s="44">
        <v>2.8</v>
      </c>
      <c r="N31" s="44">
        <v>0.34</v>
      </c>
      <c r="O31" s="44">
        <v>1.19</v>
      </c>
      <c r="P31" s="44">
        <v>0.91</v>
      </c>
      <c r="Q31" s="44">
        <v>0.77</v>
      </c>
      <c r="R31" s="44">
        <v>0.24</v>
      </c>
      <c r="S31" s="44">
        <v>0.04</v>
      </c>
      <c r="T31" s="44">
        <v>0.46</v>
      </c>
      <c r="U31" s="44">
        <v>0.12</v>
      </c>
      <c r="V31" s="44">
        <v>0.5</v>
      </c>
      <c r="W31" s="44">
        <v>0.64</v>
      </c>
      <c r="X31" s="44">
        <v>1.33</v>
      </c>
      <c r="Y31" s="44">
        <v>0.67</v>
      </c>
      <c r="Z31" s="44">
        <v>0.75</v>
      </c>
      <c r="AA31" s="44">
        <v>0.2</v>
      </c>
      <c r="AB31" s="44">
        <v>0.42</v>
      </c>
      <c r="AC31" s="44">
        <v>0.59</v>
      </c>
      <c r="AD31" s="44">
        <v>2.2999999999999998</v>
      </c>
      <c r="AE31" s="44">
        <v>0.04</v>
      </c>
      <c r="AF31" s="149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BM32" s="55"/>
    </row>
    <row r="33" spans="1:65" ht="15">
      <c r="B33" s="8" t="s">
        <v>481</v>
      </c>
      <c r="BM33" s="27" t="s">
        <v>275</v>
      </c>
    </row>
    <row r="34" spans="1:65" ht="15">
      <c r="A34" s="24" t="s">
        <v>123</v>
      </c>
      <c r="B34" s="18" t="s">
        <v>110</v>
      </c>
      <c r="C34" s="15" t="s">
        <v>111</v>
      </c>
      <c r="D34" s="16" t="s">
        <v>234</v>
      </c>
      <c r="E34" s="14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 t="s">
        <v>235</v>
      </c>
      <c r="C35" s="9" t="s">
        <v>235</v>
      </c>
      <c r="D35" s="147" t="s">
        <v>263</v>
      </c>
      <c r="E35" s="14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 t="s">
        <v>82</v>
      </c>
    </row>
    <row r="36" spans="1:65">
      <c r="A36" s="29"/>
      <c r="B36" s="19"/>
      <c r="C36" s="9"/>
      <c r="D36" s="10" t="s">
        <v>266</v>
      </c>
      <c r="E36" s="14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3</v>
      </c>
    </row>
    <row r="37" spans="1:65">
      <c r="A37" s="29"/>
      <c r="B37" s="19"/>
      <c r="C37" s="9"/>
      <c r="D37" s="25" t="s">
        <v>115</v>
      </c>
      <c r="E37" s="14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3</v>
      </c>
    </row>
    <row r="38" spans="1:65">
      <c r="A38" s="29"/>
      <c r="B38" s="18">
        <v>1</v>
      </c>
      <c r="C38" s="14">
        <v>1</v>
      </c>
      <c r="D38" s="207" t="s">
        <v>207</v>
      </c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02"/>
      <c r="BM38" s="203">
        <v>1</v>
      </c>
    </row>
    <row r="39" spans="1:65">
      <c r="A39" s="29"/>
      <c r="B39" s="19">
        <v>1</v>
      </c>
      <c r="C39" s="9">
        <v>2</v>
      </c>
      <c r="D39" s="208" t="s">
        <v>207</v>
      </c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202"/>
      <c r="BB39" s="202"/>
      <c r="BC39" s="202"/>
      <c r="BD39" s="202"/>
      <c r="BE39" s="202"/>
      <c r="BF39" s="202"/>
      <c r="BG39" s="202"/>
      <c r="BH39" s="202"/>
      <c r="BI39" s="202"/>
      <c r="BJ39" s="202"/>
      <c r="BK39" s="202"/>
      <c r="BL39" s="202"/>
      <c r="BM39" s="203">
        <v>1</v>
      </c>
    </row>
    <row r="40" spans="1:65">
      <c r="A40" s="29"/>
      <c r="B40" s="19">
        <v>1</v>
      </c>
      <c r="C40" s="9">
        <v>3</v>
      </c>
      <c r="D40" s="208" t="s">
        <v>207</v>
      </c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3">
        <v>16</v>
      </c>
    </row>
    <row r="41" spans="1:65">
      <c r="A41" s="29"/>
      <c r="B41" s="19">
        <v>1</v>
      </c>
      <c r="C41" s="9">
        <v>4</v>
      </c>
      <c r="D41" s="208" t="s">
        <v>207</v>
      </c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2"/>
      <c r="BF41" s="202"/>
      <c r="BG41" s="202"/>
      <c r="BH41" s="202"/>
      <c r="BI41" s="202"/>
      <c r="BJ41" s="202"/>
      <c r="BK41" s="202"/>
      <c r="BL41" s="202"/>
      <c r="BM41" s="203" t="s">
        <v>207</v>
      </c>
    </row>
    <row r="42" spans="1:65">
      <c r="A42" s="29"/>
      <c r="B42" s="19">
        <v>1</v>
      </c>
      <c r="C42" s="9">
        <v>5</v>
      </c>
      <c r="D42" s="208" t="s">
        <v>207</v>
      </c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2"/>
      <c r="BL42" s="202"/>
      <c r="BM42" s="203">
        <v>7</v>
      </c>
    </row>
    <row r="43" spans="1:65">
      <c r="A43" s="29"/>
      <c r="B43" s="19">
        <v>1</v>
      </c>
      <c r="C43" s="9">
        <v>6</v>
      </c>
      <c r="D43" s="208" t="s">
        <v>207</v>
      </c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  <c r="BD43" s="202"/>
      <c r="BE43" s="202"/>
      <c r="BF43" s="202"/>
      <c r="BG43" s="202"/>
      <c r="BH43" s="202"/>
      <c r="BI43" s="202"/>
      <c r="BJ43" s="202"/>
      <c r="BK43" s="202"/>
      <c r="BL43" s="202"/>
      <c r="BM43" s="56"/>
    </row>
    <row r="44" spans="1:65">
      <c r="A44" s="29"/>
      <c r="B44" s="20" t="s">
        <v>269</v>
      </c>
      <c r="C44" s="12"/>
      <c r="D44" s="206" t="s">
        <v>687</v>
      </c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2"/>
      <c r="BL44" s="202"/>
      <c r="BM44" s="56"/>
    </row>
    <row r="45" spans="1:65">
      <c r="A45" s="29"/>
      <c r="B45" s="3" t="s">
        <v>270</v>
      </c>
      <c r="C45" s="28"/>
      <c r="D45" s="23" t="s">
        <v>687</v>
      </c>
      <c r="E45" s="201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2"/>
      <c r="BL45" s="202"/>
      <c r="BM45" s="56"/>
    </row>
    <row r="46" spans="1:65">
      <c r="A46" s="29"/>
      <c r="B46" s="3" t="s">
        <v>271</v>
      </c>
      <c r="C46" s="28"/>
      <c r="D46" s="23" t="s">
        <v>687</v>
      </c>
      <c r="E46" s="201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2"/>
      <c r="BL46" s="202"/>
      <c r="BM46" s="56"/>
    </row>
    <row r="47" spans="1:65">
      <c r="A47" s="29"/>
      <c r="B47" s="3" t="s">
        <v>86</v>
      </c>
      <c r="C47" s="28"/>
      <c r="D47" s="13" t="s">
        <v>687</v>
      </c>
      <c r="E47" s="14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29"/>
      <c r="B48" s="3" t="s">
        <v>272</v>
      </c>
      <c r="C48" s="28"/>
      <c r="D48" s="13" t="s">
        <v>687</v>
      </c>
      <c r="E48" s="14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29"/>
      <c r="B49" s="45" t="s">
        <v>273</v>
      </c>
      <c r="C49" s="46"/>
      <c r="D49" s="44" t="s">
        <v>274</v>
      </c>
      <c r="E49" s="14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0"/>
      <c r="C50" s="20"/>
      <c r="D50" s="20"/>
      <c r="BM50" s="55"/>
    </row>
    <row r="51" spans="1:65" ht="15">
      <c r="B51" s="8" t="s">
        <v>482</v>
      </c>
      <c r="BM51" s="27" t="s">
        <v>275</v>
      </c>
    </row>
    <row r="52" spans="1:65" ht="15">
      <c r="A52" s="24" t="s">
        <v>124</v>
      </c>
      <c r="B52" s="18" t="s">
        <v>110</v>
      </c>
      <c r="C52" s="15" t="s">
        <v>111</v>
      </c>
      <c r="D52" s="16" t="s">
        <v>234</v>
      </c>
      <c r="E52" s="14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</v>
      </c>
    </row>
    <row r="53" spans="1:65">
      <c r="A53" s="29"/>
      <c r="B53" s="19" t="s">
        <v>235</v>
      </c>
      <c r="C53" s="9" t="s">
        <v>235</v>
      </c>
      <c r="D53" s="147" t="s">
        <v>263</v>
      </c>
      <c r="E53" s="14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7" t="s">
        <v>82</v>
      </c>
    </row>
    <row r="54" spans="1:65">
      <c r="A54" s="29"/>
      <c r="B54" s="19"/>
      <c r="C54" s="9"/>
      <c r="D54" s="10" t="s">
        <v>266</v>
      </c>
      <c r="E54" s="14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7">
        <v>3</v>
      </c>
    </row>
    <row r="55" spans="1:65">
      <c r="A55" s="29"/>
      <c r="B55" s="19"/>
      <c r="C55" s="9"/>
      <c r="D55" s="25" t="s">
        <v>115</v>
      </c>
      <c r="E55" s="14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7">
        <v>3</v>
      </c>
    </row>
    <row r="56" spans="1:65">
      <c r="A56" s="29"/>
      <c r="B56" s="18">
        <v>1</v>
      </c>
      <c r="C56" s="14">
        <v>1</v>
      </c>
      <c r="D56" s="207" t="s">
        <v>207</v>
      </c>
      <c r="E56" s="201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2"/>
      <c r="AX56" s="202"/>
      <c r="AY56" s="202"/>
      <c r="AZ56" s="202"/>
      <c r="BA56" s="202"/>
      <c r="BB56" s="202"/>
      <c r="BC56" s="202"/>
      <c r="BD56" s="202"/>
      <c r="BE56" s="202"/>
      <c r="BF56" s="202"/>
      <c r="BG56" s="202"/>
      <c r="BH56" s="202"/>
      <c r="BI56" s="202"/>
      <c r="BJ56" s="202"/>
      <c r="BK56" s="202"/>
      <c r="BL56" s="202"/>
      <c r="BM56" s="203">
        <v>1</v>
      </c>
    </row>
    <row r="57" spans="1:65">
      <c r="A57" s="29"/>
      <c r="B57" s="19">
        <v>1</v>
      </c>
      <c r="C57" s="9">
        <v>2</v>
      </c>
      <c r="D57" s="208" t="s">
        <v>207</v>
      </c>
      <c r="E57" s="201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  <c r="BA57" s="202"/>
      <c r="BB57" s="202"/>
      <c r="BC57" s="202"/>
      <c r="BD57" s="202"/>
      <c r="BE57" s="202"/>
      <c r="BF57" s="202"/>
      <c r="BG57" s="202"/>
      <c r="BH57" s="202"/>
      <c r="BI57" s="202"/>
      <c r="BJ57" s="202"/>
      <c r="BK57" s="202"/>
      <c r="BL57" s="202"/>
      <c r="BM57" s="203">
        <v>1</v>
      </c>
    </row>
    <row r="58" spans="1:65">
      <c r="A58" s="29"/>
      <c r="B58" s="19">
        <v>1</v>
      </c>
      <c r="C58" s="9">
        <v>3</v>
      </c>
      <c r="D58" s="208" t="s">
        <v>207</v>
      </c>
      <c r="E58" s="201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  <c r="AV58" s="202"/>
      <c r="AW58" s="202"/>
      <c r="AX58" s="202"/>
      <c r="AY58" s="202"/>
      <c r="AZ58" s="202"/>
      <c r="BA58" s="202"/>
      <c r="BB58" s="202"/>
      <c r="BC58" s="202"/>
      <c r="BD58" s="202"/>
      <c r="BE58" s="202"/>
      <c r="BF58" s="202"/>
      <c r="BG58" s="202"/>
      <c r="BH58" s="202"/>
      <c r="BI58" s="202"/>
      <c r="BJ58" s="202"/>
      <c r="BK58" s="202"/>
      <c r="BL58" s="202"/>
      <c r="BM58" s="203">
        <v>16</v>
      </c>
    </row>
    <row r="59" spans="1:65">
      <c r="A59" s="29"/>
      <c r="B59" s="19">
        <v>1</v>
      </c>
      <c r="C59" s="9">
        <v>4</v>
      </c>
      <c r="D59" s="208" t="s">
        <v>207</v>
      </c>
      <c r="E59" s="201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  <c r="AV59" s="202"/>
      <c r="AW59" s="202"/>
      <c r="AX59" s="202"/>
      <c r="AY59" s="202"/>
      <c r="AZ59" s="202"/>
      <c r="BA59" s="202"/>
      <c r="BB59" s="202"/>
      <c r="BC59" s="202"/>
      <c r="BD59" s="202"/>
      <c r="BE59" s="202"/>
      <c r="BF59" s="202"/>
      <c r="BG59" s="202"/>
      <c r="BH59" s="202"/>
      <c r="BI59" s="202"/>
      <c r="BJ59" s="202"/>
      <c r="BK59" s="202"/>
      <c r="BL59" s="202"/>
      <c r="BM59" s="203" t="s">
        <v>207</v>
      </c>
    </row>
    <row r="60" spans="1:65">
      <c r="A60" s="29"/>
      <c r="B60" s="19">
        <v>1</v>
      </c>
      <c r="C60" s="9">
        <v>5</v>
      </c>
      <c r="D60" s="208" t="s">
        <v>207</v>
      </c>
      <c r="E60" s="201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2"/>
      <c r="AX60" s="202"/>
      <c r="AY60" s="202"/>
      <c r="AZ60" s="202"/>
      <c r="BA60" s="202"/>
      <c r="BB60" s="202"/>
      <c r="BC60" s="202"/>
      <c r="BD60" s="202"/>
      <c r="BE60" s="202"/>
      <c r="BF60" s="202"/>
      <c r="BG60" s="202"/>
      <c r="BH60" s="202"/>
      <c r="BI60" s="202"/>
      <c r="BJ60" s="202"/>
      <c r="BK60" s="202"/>
      <c r="BL60" s="202"/>
      <c r="BM60" s="203">
        <v>7</v>
      </c>
    </row>
    <row r="61" spans="1:65">
      <c r="A61" s="29"/>
      <c r="B61" s="19">
        <v>1</v>
      </c>
      <c r="C61" s="9">
        <v>6</v>
      </c>
      <c r="D61" s="208" t="s">
        <v>207</v>
      </c>
      <c r="E61" s="201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2"/>
      <c r="AX61" s="202"/>
      <c r="AY61" s="202"/>
      <c r="AZ61" s="202"/>
      <c r="BA61" s="202"/>
      <c r="BB61" s="202"/>
      <c r="BC61" s="202"/>
      <c r="BD61" s="202"/>
      <c r="BE61" s="202"/>
      <c r="BF61" s="202"/>
      <c r="BG61" s="202"/>
      <c r="BH61" s="202"/>
      <c r="BI61" s="202"/>
      <c r="BJ61" s="202"/>
      <c r="BK61" s="202"/>
      <c r="BL61" s="202"/>
      <c r="BM61" s="56"/>
    </row>
    <row r="62" spans="1:65">
      <c r="A62" s="29"/>
      <c r="B62" s="20" t="s">
        <v>269</v>
      </c>
      <c r="C62" s="12"/>
      <c r="D62" s="206" t="s">
        <v>687</v>
      </c>
      <c r="E62" s="201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2"/>
      <c r="AX62" s="202"/>
      <c r="AY62" s="202"/>
      <c r="AZ62" s="202"/>
      <c r="BA62" s="202"/>
      <c r="BB62" s="202"/>
      <c r="BC62" s="202"/>
      <c r="BD62" s="202"/>
      <c r="BE62" s="202"/>
      <c r="BF62" s="202"/>
      <c r="BG62" s="202"/>
      <c r="BH62" s="202"/>
      <c r="BI62" s="202"/>
      <c r="BJ62" s="202"/>
      <c r="BK62" s="202"/>
      <c r="BL62" s="202"/>
      <c r="BM62" s="56"/>
    </row>
    <row r="63" spans="1:65">
      <c r="A63" s="29"/>
      <c r="B63" s="3" t="s">
        <v>270</v>
      </c>
      <c r="C63" s="28"/>
      <c r="D63" s="23" t="s">
        <v>687</v>
      </c>
      <c r="E63" s="201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2"/>
      <c r="AX63" s="202"/>
      <c r="AY63" s="202"/>
      <c r="AZ63" s="202"/>
      <c r="BA63" s="202"/>
      <c r="BB63" s="202"/>
      <c r="BC63" s="202"/>
      <c r="BD63" s="202"/>
      <c r="BE63" s="202"/>
      <c r="BF63" s="202"/>
      <c r="BG63" s="202"/>
      <c r="BH63" s="202"/>
      <c r="BI63" s="202"/>
      <c r="BJ63" s="202"/>
      <c r="BK63" s="202"/>
      <c r="BL63" s="202"/>
      <c r="BM63" s="56"/>
    </row>
    <row r="64" spans="1:65">
      <c r="A64" s="29"/>
      <c r="B64" s="3" t="s">
        <v>271</v>
      </c>
      <c r="C64" s="28"/>
      <c r="D64" s="23" t="s">
        <v>687</v>
      </c>
      <c r="E64" s="201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2"/>
      <c r="AX64" s="202"/>
      <c r="AY64" s="202"/>
      <c r="AZ64" s="202"/>
      <c r="BA64" s="202"/>
      <c r="BB64" s="202"/>
      <c r="BC64" s="202"/>
      <c r="BD64" s="202"/>
      <c r="BE64" s="202"/>
      <c r="BF64" s="202"/>
      <c r="BG64" s="202"/>
      <c r="BH64" s="202"/>
      <c r="BI64" s="202"/>
      <c r="BJ64" s="202"/>
      <c r="BK64" s="202"/>
      <c r="BL64" s="202"/>
      <c r="BM64" s="56"/>
    </row>
    <row r="65" spans="1:65">
      <c r="A65" s="29"/>
      <c r="B65" s="3" t="s">
        <v>86</v>
      </c>
      <c r="C65" s="28"/>
      <c r="D65" s="13" t="s">
        <v>687</v>
      </c>
      <c r="E65" s="14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29"/>
      <c r="B66" s="3" t="s">
        <v>272</v>
      </c>
      <c r="C66" s="28"/>
      <c r="D66" s="13" t="s">
        <v>687</v>
      </c>
      <c r="E66" s="14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29"/>
      <c r="B67" s="45" t="s">
        <v>273</v>
      </c>
      <c r="C67" s="46"/>
      <c r="D67" s="44" t="s">
        <v>274</v>
      </c>
      <c r="E67" s="14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0"/>
      <c r="C68" s="20"/>
      <c r="D68" s="20"/>
      <c r="BM68" s="55"/>
    </row>
    <row r="69" spans="1:65">
      <c r="BM69" s="55"/>
    </row>
    <row r="70" spans="1:65">
      <c r="BM70" s="55"/>
    </row>
    <row r="71" spans="1:65">
      <c r="BM71" s="55"/>
    </row>
    <row r="72" spans="1:65"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6"/>
    </row>
    <row r="118" spans="65:65">
      <c r="BM118" s="57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</sheetData>
  <dataConsolidate/>
  <conditionalFormatting sqref="B6:C25 E6:AE25 B38:D43 B56:D61">
    <cfRule type="expression" dxfId="26" priority="9">
      <formula>AND($B6&lt;&gt;$B5,NOT(ISBLANK(INDIRECT(Anlyt_LabRefThisCol))))</formula>
    </cfRule>
  </conditionalFormatting>
  <conditionalFormatting sqref="C2:AE31 C34:D49 C52:D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E0C3-57FE-4F33-B193-4F8D1F1F0DC6}">
  <sheetPr codeName="Sheet12"/>
  <dimension ref="A1:BN101"/>
  <sheetViews>
    <sheetView zoomScale="99" zoomScaleNormal="99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483</v>
      </c>
      <c r="BM1" s="27" t="s">
        <v>66</v>
      </c>
    </row>
    <row r="2" spans="1:66" ht="15">
      <c r="A2" s="24" t="s">
        <v>97</v>
      </c>
      <c r="B2" s="18" t="s">
        <v>110</v>
      </c>
      <c r="C2" s="15" t="s">
        <v>111</v>
      </c>
      <c r="D2" s="14" t="s">
        <v>234</v>
      </c>
      <c r="E2" s="16" t="s">
        <v>234</v>
      </c>
      <c r="F2" s="17" t="s">
        <v>234</v>
      </c>
      <c r="G2" s="17" t="s">
        <v>234</v>
      </c>
      <c r="H2" s="17" t="s">
        <v>234</v>
      </c>
      <c r="I2" s="17" t="s">
        <v>234</v>
      </c>
      <c r="J2" s="17" t="s">
        <v>234</v>
      </c>
      <c r="K2" s="17" t="s">
        <v>234</v>
      </c>
      <c r="L2" s="17" t="s">
        <v>234</v>
      </c>
      <c r="M2" s="17" t="s">
        <v>234</v>
      </c>
      <c r="N2" s="17" t="s">
        <v>234</v>
      </c>
      <c r="O2" s="17" t="s">
        <v>234</v>
      </c>
      <c r="P2" s="17" t="s">
        <v>234</v>
      </c>
      <c r="Q2" s="17" t="s">
        <v>234</v>
      </c>
      <c r="R2" s="17" t="s">
        <v>234</v>
      </c>
      <c r="S2" s="17" t="s">
        <v>234</v>
      </c>
      <c r="T2" s="17" t="s">
        <v>234</v>
      </c>
      <c r="U2" s="17" t="s">
        <v>234</v>
      </c>
      <c r="V2" s="17" t="s">
        <v>234</v>
      </c>
      <c r="W2" s="17" t="s">
        <v>234</v>
      </c>
      <c r="X2" s="14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235</v>
      </c>
      <c r="C3" s="9" t="s">
        <v>235</v>
      </c>
      <c r="D3" s="146" t="s">
        <v>236</v>
      </c>
      <c r="E3" s="147" t="s">
        <v>237</v>
      </c>
      <c r="F3" s="148" t="s">
        <v>238</v>
      </c>
      <c r="G3" s="148" t="s">
        <v>240</v>
      </c>
      <c r="H3" s="148" t="s">
        <v>242</v>
      </c>
      <c r="I3" s="148" t="s">
        <v>243</v>
      </c>
      <c r="J3" s="148" t="s">
        <v>244</v>
      </c>
      <c r="K3" s="148" t="s">
        <v>245</v>
      </c>
      <c r="L3" s="148" t="s">
        <v>250</v>
      </c>
      <c r="M3" s="148" t="s">
        <v>251</v>
      </c>
      <c r="N3" s="148" t="s">
        <v>252</v>
      </c>
      <c r="O3" s="148" t="s">
        <v>253</v>
      </c>
      <c r="P3" s="148" t="s">
        <v>254</v>
      </c>
      <c r="Q3" s="148" t="s">
        <v>255</v>
      </c>
      <c r="R3" s="148" t="s">
        <v>256</v>
      </c>
      <c r="S3" s="148" t="s">
        <v>259</v>
      </c>
      <c r="T3" s="148" t="s">
        <v>260</v>
      </c>
      <c r="U3" s="148" t="s">
        <v>261</v>
      </c>
      <c r="V3" s="148" t="s">
        <v>262</v>
      </c>
      <c r="W3" s="148" t="s">
        <v>263</v>
      </c>
      <c r="X3" s="14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113</v>
      </c>
      <c r="E4" s="10" t="s">
        <v>276</v>
      </c>
      <c r="F4" s="11" t="s">
        <v>276</v>
      </c>
      <c r="G4" s="11" t="s">
        <v>277</v>
      </c>
      <c r="H4" s="11" t="s">
        <v>276</v>
      </c>
      <c r="I4" s="11" t="s">
        <v>276</v>
      </c>
      <c r="J4" s="11" t="s">
        <v>277</v>
      </c>
      <c r="K4" s="11" t="s">
        <v>277</v>
      </c>
      <c r="L4" s="11" t="s">
        <v>276</v>
      </c>
      <c r="M4" s="11" t="s">
        <v>276</v>
      </c>
      <c r="N4" s="11" t="s">
        <v>276</v>
      </c>
      <c r="O4" s="11" t="s">
        <v>276</v>
      </c>
      <c r="P4" s="11" t="s">
        <v>276</v>
      </c>
      <c r="Q4" s="11" t="s">
        <v>276</v>
      </c>
      <c r="R4" s="11" t="s">
        <v>278</v>
      </c>
      <c r="S4" s="11" t="s">
        <v>276</v>
      </c>
      <c r="T4" s="11" t="s">
        <v>276</v>
      </c>
      <c r="U4" s="11" t="s">
        <v>278</v>
      </c>
      <c r="V4" s="11" t="s">
        <v>277</v>
      </c>
      <c r="W4" s="11" t="s">
        <v>276</v>
      </c>
      <c r="X4" s="149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267</v>
      </c>
      <c r="E5" s="25" t="s">
        <v>279</v>
      </c>
      <c r="F5" s="25" t="s">
        <v>116</v>
      </c>
      <c r="G5" s="25" t="s">
        <v>115</v>
      </c>
      <c r="H5" s="25" t="s">
        <v>115</v>
      </c>
      <c r="I5" s="25" t="s">
        <v>116</v>
      </c>
      <c r="J5" s="25" t="s">
        <v>115</v>
      </c>
      <c r="K5" s="25" t="s">
        <v>115</v>
      </c>
      <c r="L5" s="25" t="s">
        <v>116</v>
      </c>
      <c r="M5" s="25" t="s">
        <v>116</v>
      </c>
      <c r="N5" s="25" t="s">
        <v>116</v>
      </c>
      <c r="O5" s="25" t="s">
        <v>116</v>
      </c>
      <c r="P5" s="25" t="s">
        <v>116</v>
      </c>
      <c r="Q5" s="25" t="s">
        <v>116</v>
      </c>
      <c r="R5" s="25" t="s">
        <v>279</v>
      </c>
      <c r="S5" s="25" t="s">
        <v>279</v>
      </c>
      <c r="T5" s="25" t="s">
        <v>116</v>
      </c>
      <c r="U5" s="25" t="s">
        <v>280</v>
      </c>
      <c r="V5" s="25" t="s">
        <v>116</v>
      </c>
      <c r="W5" s="25" t="s">
        <v>116</v>
      </c>
      <c r="X5" s="14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99">
        <v>0.39292560757902933</v>
      </c>
      <c r="E6" s="200">
        <v>0.37369999999999998</v>
      </c>
      <c r="F6" s="200">
        <v>0.379</v>
      </c>
      <c r="G6" s="200">
        <v>0.39</v>
      </c>
      <c r="H6" s="200">
        <v>0.38</v>
      </c>
      <c r="I6" s="200">
        <v>0.40900000000000003</v>
      </c>
      <c r="J6" s="200">
        <v>0.35</v>
      </c>
      <c r="K6" s="200">
        <v>0.42445055504200002</v>
      </c>
      <c r="L6" s="200">
        <v>0.372</v>
      </c>
      <c r="M6" s="200">
        <v>0.38200000000000001</v>
      </c>
      <c r="N6" s="200">
        <v>0.36199999999999999</v>
      </c>
      <c r="O6" s="200">
        <v>0.38700000000000001</v>
      </c>
      <c r="P6" s="200">
        <v>0.38</v>
      </c>
      <c r="Q6" s="200">
        <v>0.39954314208608899</v>
      </c>
      <c r="R6" s="209">
        <v>3.7109999999999997E-4</v>
      </c>
      <c r="S6" s="200">
        <v>0.36180000000000001</v>
      </c>
      <c r="T6" s="200">
        <v>0.38300000000000001</v>
      </c>
      <c r="U6" s="200">
        <v>0.36990000000000001</v>
      </c>
      <c r="V6" s="200">
        <v>0.35</v>
      </c>
      <c r="W6" s="200">
        <v>0.372</v>
      </c>
      <c r="X6" s="201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3">
        <v>1</v>
      </c>
    </row>
    <row r="7" spans="1:66">
      <c r="A7" s="29"/>
      <c r="B7" s="19">
        <v>1</v>
      </c>
      <c r="C7" s="9">
        <v>2</v>
      </c>
      <c r="D7" s="204">
        <v>0.40284289099061676</v>
      </c>
      <c r="E7" s="23">
        <v>0.39389999999999997</v>
      </c>
      <c r="F7" s="23">
        <v>0.38299999999999995</v>
      </c>
      <c r="G7" s="23">
        <v>0.39</v>
      </c>
      <c r="H7" s="23">
        <v>0.38200000000000001</v>
      </c>
      <c r="I7" s="23">
        <v>0.38799999999999996</v>
      </c>
      <c r="J7" s="23">
        <v>0.36</v>
      </c>
      <c r="K7" s="23">
        <v>0.41823908350479999</v>
      </c>
      <c r="L7" s="23">
        <v>0.38900000000000001</v>
      </c>
      <c r="M7" s="23">
        <v>0.379</v>
      </c>
      <c r="N7" s="23">
        <v>0.36199999999999999</v>
      </c>
      <c r="O7" s="23">
        <v>0.374</v>
      </c>
      <c r="P7" s="23">
        <v>0.375</v>
      </c>
      <c r="Q7" s="23">
        <v>0.41052149422354828</v>
      </c>
      <c r="R7" s="205">
        <v>3.9629999999999998E-4</v>
      </c>
      <c r="S7" s="23">
        <v>0.36660000000000004</v>
      </c>
      <c r="T7" s="23">
        <v>0.38500000000000001</v>
      </c>
      <c r="U7" s="23">
        <v>0.3664</v>
      </c>
      <c r="V7" s="23">
        <v>0.35</v>
      </c>
      <c r="W7" s="23">
        <v>0.36</v>
      </c>
      <c r="X7" s="201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3" t="e">
        <v>#N/A</v>
      </c>
    </row>
    <row r="8" spans="1:66">
      <c r="A8" s="29"/>
      <c r="B8" s="19">
        <v>1</v>
      </c>
      <c r="C8" s="9">
        <v>3</v>
      </c>
      <c r="D8" s="204">
        <v>0.39495344385955983</v>
      </c>
      <c r="E8" s="23">
        <v>0.40400000000000003</v>
      </c>
      <c r="F8" s="23">
        <v>0.38</v>
      </c>
      <c r="G8" s="23">
        <v>0.4</v>
      </c>
      <c r="H8" s="23">
        <v>0.378</v>
      </c>
      <c r="I8" s="23">
        <v>0.38299999999999995</v>
      </c>
      <c r="J8" s="23">
        <v>0.36</v>
      </c>
      <c r="K8" s="23">
        <v>0.4161685929924</v>
      </c>
      <c r="L8" s="23">
        <v>0.38200000000000001</v>
      </c>
      <c r="M8" s="23">
        <v>0.376</v>
      </c>
      <c r="N8" s="23">
        <v>0.36599999999999999</v>
      </c>
      <c r="O8" s="23">
        <v>0.375</v>
      </c>
      <c r="P8" s="23">
        <v>0.37</v>
      </c>
      <c r="Q8" s="23">
        <v>0.4111724136622491</v>
      </c>
      <c r="R8" s="205">
        <v>3.8210000000000002E-4</v>
      </c>
      <c r="S8" s="23">
        <v>0.3553</v>
      </c>
      <c r="T8" s="23">
        <v>0.38600000000000001</v>
      </c>
      <c r="U8" s="23">
        <v>0.37569999999999998</v>
      </c>
      <c r="V8" s="23">
        <v>0.37</v>
      </c>
      <c r="W8" s="23">
        <v>0.372</v>
      </c>
      <c r="X8" s="201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3">
        <v>16</v>
      </c>
    </row>
    <row r="9" spans="1:66">
      <c r="A9" s="29"/>
      <c r="B9" s="19">
        <v>1</v>
      </c>
      <c r="C9" s="9">
        <v>4</v>
      </c>
      <c r="D9" s="204">
        <v>0.38333784142972382</v>
      </c>
      <c r="E9" s="23">
        <v>0.42420000000000002</v>
      </c>
      <c r="F9" s="23">
        <v>0.372</v>
      </c>
      <c r="G9" s="23">
        <v>0.39</v>
      </c>
      <c r="H9" s="23">
        <v>0.38700000000000001</v>
      </c>
      <c r="I9" s="23">
        <v>0.40200000000000002</v>
      </c>
      <c r="J9" s="23">
        <v>0.36</v>
      </c>
      <c r="K9" s="23">
        <v>0.41202761196760002</v>
      </c>
      <c r="L9" s="23">
        <v>0.371</v>
      </c>
      <c r="M9" s="23">
        <v>0.376</v>
      </c>
      <c r="N9" s="23">
        <v>0.373</v>
      </c>
      <c r="O9" s="23">
        <v>0.39</v>
      </c>
      <c r="P9" s="23">
        <v>0.36499999999999999</v>
      </c>
      <c r="Q9" s="23">
        <v>0.40838639038981184</v>
      </c>
      <c r="R9" s="205">
        <v>3.9489999999999995E-4</v>
      </c>
      <c r="S9" s="23">
        <v>0.36299999999999999</v>
      </c>
      <c r="T9" s="23">
        <v>0.38600000000000001</v>
      </c>
      <c r="U9" s="23">
        <v>0.38840000000000002</v>
      </c>
      <c r="V9" s="23">
        <v>0.36</v>
      </c>
      <c r="W9" s="23">
        <v>0.39900000000000002</v>
      </c>
      <c r="X9" s="201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3">
        <v>0.38033355394617724</v>
      </c>
      <c r="BN9" s="27"/>
    </row>
    <row r="10" spans="1:66">
      <c r="A10" s="29"/>
      <c r="B10" s="19">
        <v>1</v>
      </c>
      <c r="C10" s="9">
        <v>5</v>
      </c>
      <c r="D10" s="204">
        <v>0.38338250518556577</v>
      </c>
      <c r="E10" s="23">
        <v>0.40400000000000003</v>
      </c>
      <c r="F10" s="23">
        <v>0.377</v>
      </c>
      <c r="G10" s="23">
        <v>0.38</v>
      </c>
      <c r="H10" s="23">
        <v>0.38</v>
      </c>
      <c r="I10" s="23">
        <v>0.41800000000000004</v>
      </c>
      <c r="J10" s="23">
        <v>0.36</v>
      </c>
      <c r="K10" s="23">
        <v>0.42134481927340001</v>
      </c>
      <c r="L10" s="23">
        <v>0.379</v>
      </c>
      <c r="M10" s="23">
        <v>0.373</v>
      </c>
      <c r="N10" s="23">
        <v>0.35399999999999998</v>
      </c>
      <c r="O10" s="23">
        <v>0.39100000000000001</v>
      </c>
      <c r="P10" s="23">
        <v>0.38</v>
      </c>
      <c r="Q10" s="23">
        <v>0.41020405615690653</v>
      </c>
      <c r="R10" s="205">
        <v>3.8179999999999996E-4</v>
      </c>
      <c r="S10" s="23">
        <v>0.3664</v>
      </c>
      <c r="T10" s="23">
        <v>0.38200000000000001</v>
      </c>
      <c r="U10" s="23">
        <v>0.37019999999999997</v>
      </c>
      <c r="V10" s="23">
        <v>0.34</v>
      </c>
      <c r="W10" s="23">
        <v>0.373</v>
      </c>
      <c r="X10" s="201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3">
        <v>9</v>
      </c>
    </row>
    <row r="11" spans="1:66">
      <c r="A11" s="29"/>
      <c r="B11" s="19">
        <v>1</v>
      </c>
      <c r="C11" s="9">
        <v>6</v>
      </c>
      <c r="D11" s="204">
        <v>0.41516015501243037</v>
      </c>
      <c r="E11" s="23">
        <v>0.41410000000000002</v>
      </c>
      <c r="F11" s="23">
        <v>0.379</v>
      </c>
      <c r="G11" s="23">
        <v>0.39</v>
      </c>
      <c r="H11" s="23">
        <v>0.36199999999999999</v>
      </c>
      <c r="I11" s="23">
        <v>0.38500000000000001</v>
      </c>
      <c r="J11" s="23">
        <v>0.35</v>
      </c>
      <c r="K11" s="23">
        <v>0.40995712145519997</v>
      </c>
      <c r="L11" s="23">
        <v>0.36699999999999999</v>
      </c>
      <c r="M11" s="23">
        <v>0.375</v>
      </c>
      <c r="N11" s="23">
        <v>0.35699999999999998</v>
      </c>
      <c r="O11" s="23">
        <v>0.38300000000000001</v>
      </c>
      <c r="P11" s="23">
        <v>0.36899999999999999</v>
      </c>
      <c r="Q11" s="23">
        <v>0.40120854543314194</v>
      </c>
      <c r="R11" s="205">
        <v>3.969E-4</v>
      </c>
      <c r="S11" s="23">
        <v>0.3599</v>
      </c>
      <c r="T11" s="23">
        <v>0.38100000000000001</v>
      </c>
      <c r="U11" s="23">
        <v>0.37130000000000002</v>
      </c>
      <c r="V11" s="23">
        <v>0.34</v>
      </c>
      <c r="W11" s="23">
        <v>0.377</v>
      </c>
      <c r="X11" s="201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2"/>
      <c r="BL11" s="202"/>
      <c r="BM11" s="56"/>
    </row>
    <row r="12" spans="1:66">
      <c r="A12" s="29"/>
      <c r="B12" s="19"/>
      <c r="C12" s="9">
        <v>7</v>
      </c>
      <c r="D12" s="204">
        <v>0.39550079903719543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01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56"/>
    </row>
    <row r="13" spans="1:66">
      <c r="A13" s="29"/>
      <c r="B13" s="19"/>
      <c r="C13" s="9">
        <v>8</v>
      </c>
      <c r="D13" s="204">
        <v>0.40947327774038245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01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56"/>
    </row>
    <row r="14" spans="1:66">
      <c r="A14" s="29"/>
      <c r="B14" s="19"/>
      <c r="C14" s="9">
        <v>9</v>
      </c>
      <c r="D14" s="204">
        <v>0.39301226748550583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01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56"/>
    </row>
    <row r="15" spans="1:66">
      <c r="A15" s="29"/>
      <c r="B15" s="19"/>
      <c r="C15" s="9">
        <v>10</v>
      </c>
      <c r="D15" s="204">
        <v>0.4128532151524581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01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02"/>
      <c r="BH15" s="202"/>
      <c r="BI15" s="202"/>
      <c r="BJ15" s="202"/>
      <c r="BK15" s="202"/>
      <c r="BL15" s="202"/>
      <c r="BM15" s="56"/>
    </row>
    <row r="16" spans="1:66">
      <c r="A16" s="29"/>
      <c r="B16" s="19"/>
      <c r="C16" s="9">
        <v>11</v>
      </c>
      <c r="D16" s="204">
        <v>0.39388122237159717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01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2"/>
      <c r="BA16" s="202"/>
      <c r="BB16" s="202"/>
      <c r="BC16" s="202"/>
      <c r="BD16" s="202"/>
      <c r="BE16" s="202"/>
      <c r="BF16" s="202"/>
      <c r="BG16" s="202"/>
      <c r="BH16" s="202"/>
      <c r="BI16" s="202"/>
      <c r="BJ16" s="202"/>
      <c r="BK16" s="202"/>
      <c r="BL16" s="202"/>
      <c r="BM16" s="56"/>
    </row>
    <row r="17" spans="1:65">
      <c r="A17" s="29"/>
      <c r="B17" s="19"/>
      <c r="C17" s="9">
        <v>12</v>
      </c>
      <c r="D17" s="204">
        <v>0.38928679678900946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01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2"/>
      <c r="BA17" s="202"/>
      <c r="BB17" s="202"/>
      <c r="BC17" s="202"/>
      <c r="BD17" s="202"/>
      <c r="BE17" s="202"/>
      <c r="BF17" s="202"/>
      <c r="BG17" s="202"/>
      <c r="BH17" s="202"/>
      <c r="BI17" s="202"/>
      <c r="BJ17" s="202"/>
      <c r="BK17" s="202"/>
      <c r="BL17" s="202"/>
      <c r="BM17" s="56"/>
    </row>
    <row r="18" spans="1:65">
      <c r="A18" s="29"/>
      <c r="B18" s="19"/>
      <c r="C18" s="9">
        <v>13</v>
      </c>
      <c r="D18" s="204">
        <v>0.38352704908032992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01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02"/>
      <c r="BB18" s="202"/>
      <c r="BC18" s="202"/>
      <c r="BD18" s="202"/>
      <c r="BE18" s="202"/>
      <c r="BF18" s="202"/>
      <c r="BG18" s="202"/>
      <c r="BH18" s="202"/>
      <c r="BI18" s="202"/>
      <c r="BJ18" s="202"/>
      <c r="BK18" s="202"/>
      <c r="BL18" s="202"/>
      <c r="BM18" s="56"/>
    </row>
    <row r="19" spans="1:65">
      <c r="A19" s="29"/>
      <c r="B19" s="19"/>
      <c r="C19" s="9">
        <v>14</v>
      </c>
      <c r="D19" s="204">
        <v>0.40240448044607774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01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202"/>
      <c r="BC19" s="202"/>
      <c r="BD19" s="202"/>
      <c r="BE19" s="202"/>
      <c r="BF19" s="202"/>
      <c r="BG19" s="202"/>
      <c r="BH19" s="202"/>
      <c r="BI19" s="202"/>
      <c r="BJ19" s="202"/>
      <c r="BK19" s="202"/>
      <c r="BL19" s="202"/>
      <c r="BM19" s="56"/>
    </row>
    <row r="20" spans="1:65">
      <c r="A20" s="29"/>
      <c r="B20" s="19"/>
      <c r="C20" s="9">
        <v>15</v>
      </c>
      <c r="D20" s="204">
        <v>0.41579604580664459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01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  <c r="BA20" s="202"/>
      <c r="BB20" s="202"/>
      <c r="BC20" s="202"/>
      <c r="BD20" s="202"/>
      <c r="BE20" s="202"/>
      <c r="BF20" s="202"/>
      <c r="BG20" s="202"/>
      <c r="BH20" s="202"/>
      <c r="BI20" s="202"/>
      <c r="BJ20" s="202"/>
      <c r="BK20" s="202"/>
      <c r="BL20" s="202"/>
      <c r="BM20" s="56"/>
    </row>
    <row r="21" spans="1:65">
      <c r="A21" s="29"/>
      <c r="B21" s="19"/>
      <c r="C21" s="9">
        <v>16</v>
      </c>
      <c r="D21" s="204">
        <v>0.41689943505738869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01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  <c r="BL21" s="202"/>
      <c r="BM21" s="56"/>
    </row>
    <row r="22" spans="1:65">
      <c r="A22" s="29"/>
      <c r="B22" s="19"/>
      <c r="C22" s="9">
        <v>17</v>
      </c>
      <c r="D22" s="204">
        <v>0.39050447211534256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01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  <c r="BL22" s="202"/>
      <c r="BM22" s="56"/>
    </row>
    <row r="23" spans="1:65">
      <c r="A23" s="29"/>
      <c r="B23" s="19"/>
      <c r="C23" s="9">
        <v>18</v>
      </c>
      <c r="D23" s="204">
        <v>0.43306560711512626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01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  <c r="BL23" s="202"/>
      <c r="BM23" s="56"/>
    </row>
    <row r="24" spans="1:65">
      <c r="A24" s="29"/>
      <c r="B24" s="19"/>
      <c r="C24" s="9">
        <v>19</v>
      </c>
      <c r="D24" s="204">
        <v>0.41110236801518263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01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56"/>
    </row>
    <row r="25" spans="1:65">
      <c r="A25" s="29"/>
      <c r="B25" s="19"/>
      <c r="C25" s="9">
        <v>20</v>
      </c>
      <c r="D25" s="204">
        <v>0.38400668487815104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01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56"/>
    </row>
    <row r="26" spans="1:65">
      <c r="A26" s="29"/>
      <c r="B26" s="20" t="s">
        <v>269</v>
      </c>
      <c r="C26" s="12"/>
      <c r="D26" s="206">
        <v>0.40019580825736584</v>
      </c>
      <c r="E26" s="206">
        <v>0.40231666666666666</v>
      </c>
      <c r="F26" s="206">
        <v>0.37833333333333324</v>
      </c>
      <c r="G26" s="206">
        <v>0.39000000000000007</v>
      </c>
      <c r="H26" s="206">
        <v>0.37816666666666671</v>
      </c>
      <c r="I26" s="206">
        <v>0.39749999999999996</v>
      </c>
      <c r="J26" s="206">
        <v>0.35666666666666663</v>
      </c>
      <c r="K26" s="206">
        <v>0.41703129737256672</v>
      </c>
      <c r="L26" s="206">
        <v>0.37666666666666665</v>
      </c>
      <c r="M26" s="206">
        <v>0.37683333333333335</v>
      </c>
      <c r="N26" s="206">
        <v>0.36233333333333323</v>
      </c>
      <c r="O26" s="206">
        <v>0.38333333333333336</v>
      </c>
      <c r="P26" s="206">
        <v>0.37316666666666665</v>
      </c>
      <c r="Q26" s="206">
        <v>0.40683934032529107</v>
      </c>
      <c r="R26" s="206">
        <v>3.871833333333333E-4</v>
      </c>
      <c r="S26" s="206">
        <v>0.36216666666666669</v>
      </c>
      <c r="T26" s="206">
        <v>0.3838333333333333</v>
      </c>
      <c r="U26" s="206">
        <v>0.37365000000000004</v>
      </c>
      <c r="V26" s="206">
        <v>0.35166666666666663</v>
      </c>
      <c r="W26" s="206">
        <v>0.3755</v>
      </c>
      <c r="X26" s="201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202"/>
      <c r="BH26" s="202"/>
      <c r="BI26" s="202"/>
      <c r="BJ26" s="202"/>
      <c r="BK26" s="202"/>
      <c r="BL26" s="202"/>
      <c r="BM26" s="56"/>
    </row>
    <row r="27" spans="1:65">
      <c r="A27" s="29"/>
      <c r="B27" s="3" t="s">
        <v>270</v>
      </c>
      <c r="C27" s="28"/>
      <c r="D27" s="23">
        <v>0.39522712144837763</v>
      </c>
      <c r="E27" s="23">
        <v>0.40400000000000003</v>
      </c>
      <c r="F27" s="23">
        <v>0.379</v>
      </c>
      <c r="G27" s="23">
        <v>0.39</v>
      </c>
      <c r="H27" s="23">
        <v>0.38</v>
      </c>
      <c r="I27" s="23">
        <v>0.39500000000000002</v>
      </c>
      <c r="J27" s="23">
        <v>0.36</v>
      </c>
      <c r="K27" s="23">
        <v>0.41720383824859997</v>
      </c>
      <c r="L27" s="23">
        <v>0.3755</v>
      </c>
      <c r="M27" s="23">
        <v>0.376</v>
      </c>
      <c r="N27" s="23">
        <v>0.36199999999999999</v>
      </c>
      <c r="O27" s="23">
        <v>0.38500000000000001</v>
      </c>
      <c r="P27" s="23">
        <v>0.3725</v>
      </c>
      <c r="Q27" s="23">
        <v>0.40929522327335921</v>
      </c>
      <c r="R27" s="23">
        <v>3.8849999999999996E-4</v>
      </c>
      <c r="S27" s="23">
        <v>0.3624</v>
      </c>
      <c r="T27" s="23">
        <v>0.38400000000000001</v>
      </c>
      <c r="U27" s="23">
        <v>0.37075000000000002</v>
      </c>
      <c r="V27" s="23">
        <v>0.35</v>
      </c>
      <c r="W27" s="23">
        <v>0.3725</v>
      </c>
      <c r="X27" s="201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56"/>
    </row>
    <row r="28" spans="1:65">
      <c r="A28" s="29"/>
      <c r="B28" s="3" t="s">
        <v>271</v>
      </c>
      <c r="C28" s="28"/>
      <c r="D28" s="23">
        <v>1.3987690403924082E-2</v>
      </c>
      <c r="E28" s="23">
        <v>1.7396254386121954E-2</v>
      </c>
      <c r="F28" s="23">
        <v>3.6696957185394252E-3</v>
      </c>
      <c r="G28" s="23">
        <v>6.324555320336764E-3</v>
      </c>
      <c r="H28" s="23">
        <v>8.4950966249164456E-3</v>
      </c>
      <c r="I28" s="23">
        <v>1.4349216006458363E-2</v>
      </c>
      <c r="J28" s="23">
        <v>5.1639777949432277E-3</v>
      </c>
      <c r="K28" s="23">
        <v>5.4942823787081721E-3</v>
      </c>
      <c r="L28" s="23">
        <v>8.1649658092772665E-3</v>
      </c>
      <c r="M28" s="23">
        <v>3.1885210782848345E-3</v>
      </c>
      <c r="N28" s="23">
        <v>6.713171133426195E-3</v>
      </c>
      <c r="O28" s="23">
        <v>7.3936910042729518E-3</v>
      </c>
      <c r="P28" s="23">
        <v>6.1779176642835516E-3</v>
      </c>
      <c r="Q28" s="23">
        <v>5.1183750989303844E-3</v>
      </c>
      <c r="R28" s="23">
        <v>1.0493505928271387E-5</v>
      </c>
      <c r="S28" s="23">
        <v>4.2589513576309747E-3</v>
      </c>
      <c r="T28" s="23">
        <v>2.1369760566432826E-3</v>
      </c>
      <c r="U28" s="23">
        <v>7.8206777199933339E-3</v>
      </c>
      <c r="V28" s="23">
        <v>1.1690451944500109E-2</v>
      </c>
      <c r="W28" s="23">
        <v>1.2849124483792671E-2</v>
      </c>
      <c r="X28" s="201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2"/>
      <c r="BH28" s="202"/>
      <c r="BI28" s="202"/>
      <c r="BJ28" s="202"/>
      <c r="BK28" s="202"/>
      <c r="BL28" s="202"/>
      <c r="BM28" s="56"/>
    </row>
    <row r="29" spans="1:65">
      <c r="A29" s="29"/>
      <c r="B29" s="3" t="s">
        <v>86</v>
      </c>
      <c r="C29" s="28"/>
      <c r="D29" s="13">
        <v>3.4952116227385872E-2</v>
      </c>
      <c r="E29" s="13">
        <v>4.3240203122222015E-2</v>
      </c>
      <c r="F29" s="13">
        <v>9.699636260456633E-3</v>
      </c>
      <c r="G29" s="13">
        <v>1.6216808513684008E-2</v>
      </c>
      <c r="H29" s="13">
        <v>2.246389587902101E-2</v>
      </c>
      <c r="I29" s="13">
        <v>3.6098656620021041E-2</v>
      </c>
      <c r="J29" s="13">
        <v>1.4478442415728677E-2</v>
      </c>
      <c r="K29" s="13">
        <v>1.3174748306239709E-2</v>
      </c>
      <c r="L29" s="13">
        <v>2.1676900378612213E-2</v>
      </c>
      <c r="M29" s="13">
        <v>8.4613562448956244E-3</v>
      </c>
      <c r="N29" s="13">
        <v>1.8527611223807351E-2</v>
      </c>
      <c r="O29" s="13">
        <v>1.9287889576364219E-2</v>
      </c>
      <c r="P29" s="13">
        <v>1.6555384540286426E-2</v>
      </c>
      <c r="Q29" s="13">
        <v>1.2580826364623328E-2</v>
      </c>
      <c r="R29" s="13">
        <v>2.7102163303184677E-2</v>
      </c>
      <c r="S29" s="13">
        <v>1.1759644797876598E-2</v>
      </c>
      <c r="T29" s="13">
        <v>5.5674582457054698E-3</v>
      </c>
      <c r="U29" s="13">
        <v>2.0930490351915784E-2</v>
      </c>
      <c r="V29" s="13">
        <v>3.3242991311374724E-2</v>
      </c>
      <c r="W29" s="13">
        <v>3.4218707014094997E-2</v>
      </c>
      <c r="X29" s="149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272</v>
      </c>
      <c r="C30" s="28"/>
      <c r="D30" s="13">
        <v>5.2223250105351893E-2</v>
      </c>
      <c r="E30" s="13">
        <v>5.7799561706828317E-2</v>
      </c>
      <c r="F30" s="13">
        <v>-5.2591221365839713E-3</v>
      </c>
      <c r="G30" s="13">
        <v>2.5415706696209073E-2</v>
      </c>
      <c r="H30" s="13">
        <v>-5.697333977052077E-3</v>
      </c>
      <c r="I30" s="13">
        <v>4.5135239517289705E-2</v>
      </c>
      <c r="J30" s="13">
        <v>-6.222666139748434E-2</v>
      </c>
      <c r="K30" s="13">
        <v>9.6488314127505914E-2</v>
      </c>
      <c r="L30" s="13">
        <v>-9.6412405412684699E-3</v>
      </c>
      <c r="M30" s="13">
        <v>-9.2030287007999201E-3</v>
      </c>
      <c r="N30" s="13">
        <v>-4.7327458821556645E-2</v>
      </c>
      <c r="O30" s="13">
        <v>7.8872330774701904E-3</v>
      </c>
      <c r="P30" s="13">
        <v>-1.8843689191106239E-2</v>
      </c>
      <c r="Q30" s="13">
        <v>6.9690896593532781E-2</v>
      </c>
      <c r="R30" s="13">
        <v>-0.99898199007340771</v>
      </c>
      <c r="S30" s="13">
        <v>-4.7765670662024751E-2</v>
      </c>
      <c r="T30" s="13">
        <v>9.2018685988755067E-3</v>
      </c>
      <c r="U30" s="13">
        <v>-1.7572874853747478E-2</v>
      </c>
      <c r="V30" s="13">
        <v>-7.5373016611538279E-2</v>
      </c>
      <c r="W30" s="13">
        <v>-1.2708723424547652E-2</v>
      </c>
      <c r="X30" s="149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273</v>
      </c>
      <c r="C31" s="46"/>
      <c r="D31" s="44" t="s">
        <v>274</v>
      </c>
      <c r="E31" s="44">
        <v>1.31</v>
      </c>
      <c r="F31" s="44">
        <v>0.08</v>
      </c>
      <c r="G31" s="44">
        <v>0.67</v>
      </c>
      <c r="H31" s="44">
        <v>7.0000000000000007E-2</v>
      </c>
      <c r="I31" s="44">
        <v>1.06</v>
      </c>
      <c r="J31" s="44">
        <v>1.03</v>
      </c>
      <c r="K31" s="44">
        <v>2.06</v>
      </c>
      <c r="L31" s="44">
        <v>0.01</v>
      </c>
      <c r="M31" s="44">
        <v>0</v>
      </c>
      <c r="N31" s="44">
        <v>0.74</v>
      </c>
      <c r="O31" s="44">
        <v>0.33</v>
      </c>
      <c r="P31" s="44">
        <v>0.19</v>
      </c>
      <c r="Q31" s="44">
        <v>1.54</v>
      </c>
      <c r="R31" s="44">
        <v>19.28</v>
      </c>
      <c r="S31" s="44">
        <v>0.75</v>
      </c>
      <c r="T31" s="44">
        <v>0.36</v>
      </c>
      <c r="U31" s="44">
        <v>0.16</v>
      </c>
      <c r="V31" s="44">
        <v>1.29</v>
      </c>
      <c r="W31" s="44">
        <v>7.0000000000000007E-2</v>
      </c>
      <c r="X31" s="149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W25">
    <cfRule type="expression" dxfId="23" priority="3">
      <formula>AND($B6&lt;&gt;$B5,NOT(ISBLANK(INDIRECT(Anlyt_LabRefThisCol))))</formula>
    </cfRule>
  </conditionalFormatting>
  <conditionalFormatting sqref="C2:W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04D0-3B36-40D9-AAAB-F80A9CA6D710}">
  <sheetPr codeName="Sheet13"/>
  <dimension ref="A1:BN1198"/>
  <sheetViews>
    <sheetView zoomScale="77" zoomScaleNormal="77" workbookViewId="0"/>
  </sheetViews>
  <sheetFormatPr defaultColWidth="9.140625" defaultRowHeight="12.75"/>
  <cols>
    <col min="1" max="1" width="11.140625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484</v>
      </c>
      <c r="BM1" s="27" t="s">
        <v>66</v>
      </c>
    </row>
    <row r="2" spans="1:66" ht="15">
      <c r="A2" s="24" t="s">
        <v>4</v>
      </c>
      <c r="B2" s="18" t="s">
        <v>110</v>
      </c>
      <c r="C2" s="15" t="s">
        <v>111</v>
      </c>
      <c r="D2" s="16" t="s">
        <v>234</v>
      </c>
      <c r="E2" s="17" t="s">
        <v>234</v>
      </c>
      <c r="F2" s="17" t="s">
        <v>234</v>
      </c>
      <c r="G2" s="17" t="s">
        <v>234</v>
      </c>
      <c r="H2" s="17" t="s">
        <v>234</v>
      </c>
      <c r="I2" s="17" t="s">
        <v>234</v>
      </c>
      <c r="J2" s="17" t="s">
        <v>234</v>
      </c>
      <c r="K2" s="17" t="s">
        <v>234</v>
      </c>
      <c r="L2" s="17" t="s">
        <v>234</v>
      </c>
      <c r="M2" s="17" t="s">
        <v>234</v>
      </c>
      <c r="N2" s="17" t="s">
        <v>234</v>
      </c>
      <c r="O2" s="17" t="s">
        <v>234</v>
      </c>
      <c r="P2" s="17" t="s">
        <v>234</v>
      </c>
      <c r="Q2" s="17" t="s">
        <v>234</v>
      </c>
      <c r="R2" s="17" t="s">
        <v>234</v>
      </c>
      <c r="S2" s="17" t="s">
        <v>234</v>
      </c>
      <c r="T2" s="17" t="s">
        <v>234</v>
      </c>
      <c r="U2" s="17" t="s">
        <v>234</v>
      </c>
      <c r="V2" s="17" t="s">
        <v>234</v>
      </c>
      <c r="W2" s="17" t="s">
        <v>234</v>
      </c>
      <c r="X2" s="17" t="s">
        <v>234</v>
      </c>
      <c r="Y2" s="17" t="s">
        <v>234</v>
      </c>
      <c r="Z2" s="17" t="s">
        <v>234</v>
      </c>
      <c r="AA2" s="17" t="s">
        <v>234</v>
      </c>
      <c r="AB2" s="17" t="s">
        <v>234</v>
      </c>
      <c r="AC2" s="149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235</v>
      </c>
      <c r="C3" s="9" t="s">
        <v>235</v>
      </c>
      <c r="D3" s="147" t="s">
        <v>237</v>
      </c>
      <c r="E3" s="148" t="s">
        <v>238</v>
      </c>
      <c r="F3" s="148" t="s">
        <v>239</v>
      </c>
      <c r="G3" s="148" t="s">
        <v>240</v>
      </c>
      <c r="H3" s="148" t="s">
        <v>241</v>
      </c>
      <c r="I3" s="148" t="s">
        <v>242</v>
      </c>
      <c r="J3" s="148" t="s">
        <v>243</v>
      </c>
      <c r="K3" s="148" t="s">
        <v>244</v>
      </c>
      <c r="L3" s="148" t="s">
        <v>246</v>
      </c>
      <c r="M3" s="148" t="s">
        <v>247</v>
      </c>
      <c r="N3" s="148" t="s">
        <v>248</v>
      </c>
      <c r="O3" s="148" t="s">
        <v>249</v>
      </c>
      <c r="P3" s="148" t="s">
        <v>250</v>
      </c>
      <c r="Q3" s="148" t="s">
        <v>251</v>
      </c>
      <c r="R3" s="148" t="s">
        <v>252</v>
      </c>
      <c r="S3" s="148" t="s">
        <v>253</v>
      </c>
      <c r="T3" s="148" t="s">
        <v>254</v>
      </c>
      <c r="U3" s="148" t="s">
        <v>255</v>
      </c>
      <c r="V3" s="148" t="s">
        <v>256</v>
      </c>
      <c r="W3" s="148" t="s">
        <v>257</v>
      </c>
      <c r="X3" s="148" t="s">
        <v>258</v>
      </c>
      <c r="Y3" s="148" t="s">
        <v>259</v>
      </c>
      <c r="Z3" s="148" t="s">
        <v>260</v>
      </c>
      <c r="AA3" s="148" t="s">
        <v>261</v>
      </c>
      <c r="AB3" s="148" t="s">
        <v>263</v>
      </c>
      <c r="AC3" s="149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281</v>
      </c>
      <c r="E4" s="11" t="s">
        <v>281</v>
      </c>
      <c r="F4" s="11" t="s">
        <v>281</v>
      </c>
      <c r="G4" s="11" t="s">
        <v>114</v>
      </c>
      <c r="H4" s="11" t="s">
        <v>114</v>
      </c>
      <c r="I4" s="11" t="s">
        <v>282</v>
      </c>
      <c r="J4" s="11" t="s">
        <v>281</v>
      </c>
      <c r="K4" s="11" t="s">
        <v>281</v>
      </c>
      <c r="L4" s="11" t="s">
        <v>281</v>
      </c>
      <c r="M4" s="11" t="s">
        <v>282</v>
      </c>
      <c r="N4" s="11" t="s">
        <v>282</v>
      </c>
      <c r="O4" s="11" t="s">
        <v>282</v>
      </c>
      <c r="P4" s="11" t="s">
        <v>282</v>
      </c>
      <c r="Q4" s="11" t="s">
        <v>282</v>
      </c>
      <c r="R4" s="11" t="s">
        <v>282</v>
      </c>
      <c r="S4" s="11" t="s">
        <v>282</v>
      </c>
      <c r="T4" s="11" t="s">
        <v>282</v>
      </c>
      <c r="U4" s="11" t="s">
        <v>114</v>
      </c>
      <c r="V4" s="11" t="s">
        <v>282</v>
      </c>
      <c r="W4" s="11" t="s">
        <v>281</v>
      </c>
      <c r="X4" s="11" t="s">
        <v>114</v>
      </c>
      <c r="Y4" s="11" t="s">
        <v>282</v>
      </c>
      <c r="Z4" s="11" t="s">
        <v>282</v>
      </c>
      <c r="AA4" s="11" t="s">
        <v>282</v>
      </c>
      <c r="AB4" s="11" t="s">
        <v>281</v>
      </c>
      <c r="AC4" s="149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149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0">
        <v>0.56999999999999995</v>
      </c>
      <c r="E6" s="200">
        <v>0.63</v>
      </c>
      <c r="F6" s="200">
        <v>0.70571777960822812</v>
      </c>
      <c r="G6" s="200">
        <v>0.71</v>
      </c>
      <c r="H6" s="200">
        <v>0.55000000000000004</v>
      </c>
      <c r="I6" s="207">
        <v>0.8</v>
      </c>
      <c r="J6" s="200">
        <v>0.6</v>
      </c>
      <c r="K6" s="207">
        <v>0.7</v>
      </c>
      <c r="L6" s="200">
        <v>0.6</v>
      </c>
      <c r="M6" s="200">
        <v>0.57999999999999996</v>
      </c>
      <c r="N6" s="207">
        <v>0.6</v>
      </c>
      <c r="O6" s="207">
        <v>0.7</v>
      </c>
      <c r="P6" s="200">
        <v>0.62</v>
      </c>
      <c r="Q6" s="200">
        <v>0.63</v>
      </c>
      <c r="R6" s="200">
        <v>0.59</v>
      </c>
      <c r="S6" s="200">
        <v>0.56999999999999995</v>
      </c>
      <c r="T6" s="200">
        <v>0.6</v>
      </c>
      <c r="U6" s="200">
        <v>0.61597153459911314</v>
      </c>
      <c r="V6" s="200">
        <v>0.52559999999999996</v>
      </c>
      <c r="W6" s="200">
        <v>0.62</v>
      </c>
      <c r="X6" s="207" t="s">
        <v>102</v>
      </c>
      <c r="Y6" s="200">
        <v>0.51200000000000001</v>
      </c>
      <c r="Z6" s="200">
        <v>0.65</v>
      </c>
      <c r="AA6" s="200">
        <v>0.65</v>
      </c>
      <c r="AB6" s="200">
        <v>0.65</v>
      </c>
      <c r="AC6" s="201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3">
        <v>1</v>
      </c>
    </row>
    <row r="7" spans="1:66">
      <c r="A7" s="29"/>
      <c r="B7" s="19">
        <v>1</v>
      </c>
      <c r="C7" s="9">
        <v>2</v>
      </c>
      <c r="D7" s="23">
        <v>0.56999999999999995</v>
      </c>
      <c r="E7" s="23">
        <v>0.65</v>
      </c>
      <c r="F7" s="23">
        <v>0.7196274110912575</v>
      </c>
      <c r="G7" s="205">
        <v>0.73</v>
      </c>
      <c r="H7" s="23">
        <v>0.52</v>
      </c>
      <c r="I7" s="208">
        <v>0.8</v>
      </c>
      <c r="J7" s="23">
        <v>0.6</v>
      </c>
      <c r="K7" s="208">
        <v>0.7</v>
      </c>
      <c r="L7" s="23">
        <v>0.59</v>
      </c>
      <c r="M7" s="23">
        <v>0.55000000000000004</v>
      </c>
      <c r="N7" s="208">
        <v>0.5</v>
      </c>
      <c r="O7" s="208">
        <v>0.7</v>
      </c>
      <c r="P7" s="23">
        <v>0.61</v>
      </c>
      <c r="Q7" s="23">
        <v>0.61</v>
      </c>
      <c r="R7" s="23">
        <v>0.56999999999999995</v>
      </c>
      <c r="S7" s="23">
        <v>0.59</v>
      </c>
      <c r="T7" s="23">
        <v>0.63</v>
      </c>
      <c r="U7" s="23">
        <v>0.56828742307697833</v>
      </c>
      <c r="V7" s="23">
        <v>0.52203592814371258</v>
      </c>
      <c r="W7" s="23">
        <v>0.68</v>
      </c>
      <c r="X7" s="208" t="s">
        <v>102</v>
      </c>
      <c r="Y7" s="23">
        <v>0.48800000000000004</v>
      </c>
      <c r="Z7" s="23">
        <v>0.63</v>
      </c>
      <c r="AA7" s="23">
        <v>0.62</v>
      </c>
      <c r="AB7" s="23">
        <v>0.65</v>
      </c>
      <c r="AC7" s="201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3">
        <v>22</v>
      </c>
    </row>
    <row r="8" spans="1:66">
      <c r="A8" s="29"/>
      <c r="B8" s="19">
        <v>1</v>
      </c>
      <c r="C8" s="9">
        <v>3</v>
      </c>
      <c r="D8" s="23">
        <v>0.45</v>
      </c>
      <c r="E8" s="23">
        <v>0.63</v>
      </c>
      <c r="F8" s="23">
        <v>0.7200052135310524</v>
      </c>
      <c r="G8" s="23">
        <v>0.7</v>
      </c>
      <c r="H8" s="23">
        <v>0.54</v>
      </c>
      <c r="I8" s="208">
        <v>0.8</v>
      </c>
      <c r="J8" s="23">
        <v>0.56000000000000005</v>
      </c>
      <c r="K8" s="208">
        <v>0.7</v>
      </c>
      <c r="L8" s="205">
        <v>0.56000000000000005</v>
      </c>
      <c r="M8" s="23">
        <v>0.61</v>
      </c>
      <c r="N8" s="208">
        <v>0.6</v>
      </c>
      <c r="O8" s="208">
        <v>0.7</v>
      </c>
      <c r="P8" s="23">
        <v>0.61</v>
      </c>
      <c r="Q8" s="23">
        <v>0.66</v>
      </c>
      <c r="R8" s="23">
        <v>0.59</v>
      </c>
      <c r="S8" s="23">
        <v>0.59</v>
      </c>
      <c r="T8" s="23">
        <v>0.61</v>
      </c>
      <c r="U8" s="23">
        <v>0.60609128686772018</v>
      </c>
      <c r="V8" s="23">
        <v>0.53910000000000002</v>
      </c>
      <c r="W8" s="23">
        <v>0.56999999999999995</v>
      </c>
      <c r="X8" s="208" t="s">
        <v>102</v>
      </c>
      <c r="Y8" s="23">
        <v>0.48699999999999993</v>
      </c>
      <c r="Z8" s="23">
        <v>0.64</v>
      </c>
      <c r="AA8" s="23">
        <v>0.62</v>
      </c>
      <c r="AB8" s="23">
        <v>0.63</v>
      </c>
      <c r="AC8" s="201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3">
        <v>16</v>
      </c>
    </row>
    <row r="9" spans="1:66">
      <c r="A9" s="29"/>
      <c r="B9" s="19">
        <v>1</v>
      </c>
      <c r="C9" s="9">
        <v>4</v>
      </c>
      <c r="D9" s="23">
        <v>0.46</v>
      </c>
      <c r="E9" s="23">
        <v>0.63</v>
      </c>
      <c r="F9" s="23">
        <v>0.72266358264019326</v>
      </c>
      <c r="G9" s="23">
        <v>0.69</v>
      </c>
      <c r="H9" s="23">
        <v>0.5</v>
      </c>
      <c r="I9" s="208">
        <v>0.9</v>
      </c>
      <c r="J9" s="23">
        <v>0.53</v>
      </c>
      <c r="K9" s="208">
        <v>0.7</v>
      </c>
      <c r="L9" s="23">
        <v>0.59</v>
      </c>
      <c r="M9" s="23">
        <v>0.54</v>
      </c>
      <c r="N9" s="208">
        <v>0.6</v>
      </c>
      <c r="O9" s="208">
        <v>0.7</v>
      </c>
      <c r="P9" s="23">
        <v>0.6</v>
      </c>
      <c r="Q9" s="23">
        <v>0.67</v>
      </c>
      <c r="R9" s="23">
        <v>0.61</v>
      </c>
      <c r="S9" s="23">
        <v>0.62</v>
      </c>
      <c r="T9" s="23">
        <v>0.57999999999999996</v>
      </c>
      <c r="U9" s="23">
        <v>0.57747105663939657</v>
      </c>
      <c r="V9" s="23">
        <v>0.52110000000000001</v>
      </c>
      <c r="W9" s="23">
        <v>0.59</v>
      </c>
      <c r="X9" s="208" t="s">
        <v>102</v>
      </c>
      <c r="Y9" s="23">
        <v>0.51400000000000001</v>
      </c>
      <c r="Z9" s="23">
        <v>0.64</v>
      </c>
      <c r="AA9" s="23">
        <v>0.64</v>
      </c>
      <c r="AB9" s="23">
        <v>0.64</v>
      </c>
      <c r="AC9" s="201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3">
        <v>0.5999983216193574</v>
      </c>
      <c r="BN9" s="27"/>
    </row>
    <row r="10" spans="1:66">
      <c r="A10" s="29"/>
      <c r="B10" s="19">
        <v>1</v>
      </c>
      <c r="C10" s="9">
        <v>5</v>
      </c>
      <c r="D10" s="23">
        <v>0.52</v>
      </c>
      <c r="E10" s="23">
        <v>0.62</v>
      </c>
      <c r="F10" s="23">
        <v>0.7295474645506107</v>
      </c>
      <c r="G10" s="23">
        <v>0.7</v>
      </c>
      <c r="H10" s="23">
        <v>0.56999999999999995</v>
      </c>
      <c r="I10" s="208">
        <v>0.9</v>
      </c>
      <c r="J10" s="23">
        <v>0.63</v>
      </c>
      <c r="K10" s="208">
        <v>0.7</v>
      </c>
      <c r="L10" s="23">
        <v>0.6</v>
      </c>
      <c r="M10" s="23">
        <v>0.48</v>
      </c>
      <c r="N10" s="208">
        <v>0.5</v>
      </c>
      <c r="O10" s="208">
        <v>0.6</v>
      </c>
      <c r="P10" s="23">
        <v>0.56000000000000005</v>
      </c>
      <c r="Q10" s="23">
        <v>0.59</v>
      </c>
      <c r="R10" s="23">
        <v>0.63</v>
      </c>
      <c r="S10" s="23">
        <v>0.56000000000000005</v>
      </c>
      <c r="T10" s="23">
        <v>0.59</v>
      </c>
      <c r="U10" s="23">
        <v>0.58432106998719757</v>
      </c>
      <c r="V10" s="23">
        <v>0.52839999999999998</v>
      </c>
      <c r="W10" s="23">
        <v>0.56999999999999995</v>
      </c>
      <c r="X10" s="208" t="s">
        <v>102</v>
      </c>
      <c r="Y10" s="23">
        <v>0.52900000000000003</v>
      </c>
      <c r="Z10" s="205">
        <v>4.8499999999999996</v>
      </c>
      <c r="AA10" s="23">
        <v>0.64</v>
      </c>
      <c r="AB10" s="23">
        <v>0.66</v>
      </c>
      <c r="AC10" s="201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3">
        <v>11</v>
      </c>
    </row>
    <row r="11" spans="1:66">
      <c r="A11" s="29"/>
      <c r="B11" s="19">
        <v>1</v>
      </c>
      <c r="C11" s="9">
        <v>6</v>
      </c>
      <c r="D11" s="23">
        <v>0.52</v>
      </c>
      <c r="E11" s="23">
        <v>0.6</v>
      </c>
      <c r="F11" s="23">
        <v>0.71001118858835466</v>
      </c>
      <c r="G11" s="23">
        <v>0.7</v>
      </c>
      <c r="H11" s="23">
        <v>0.51</v>
      </c>
      <c r="I11" s="208">
        <v>0.8</v>
      </c>
      <c r="J11" s="23">
        <v>0.61</v>
      </c>
      <c r="K11" s="208">
        <v>0.6</v>
      </c>
      <c r="L11" s="23">
        <v>0.59</v>
      </c>
      <c r="M11" s="23">
        <v>0.47</v>
      </c>
      <c r="N11" s="208">
        <v>0.6</v>
      </c>
      <c r="O11" s="208">
        <v>0.6</v>
      </c>
      <c r="P11" s="23">
        <v>0.56000000000000005</v>
      </c>
      <c r="Q11" s="23">
        <v>0.68</v>
      </c>
      <c r="R11" s="23">
        <v>0.57999999999999996</v>
      </c>
      <c r="S11" s="23">
        <v>0.6</v>
      </c>
      <c r="T11" s="23">
        <v>0.6</v>
      </c>
      <c r="U11" s="23">
        <v>0.6177476549990859</v>
      </c>
      <c r="V11" s="23">
        <v>0.5181</v>
      </c>
      <c r="W11" s="23">
        <v>0.68</v>
      </c>
      <c r="X11" s="208" t="s">
        <v>102</v>
      </c>
      <c r="Y11" s="23">
        <v>0.49199999999999999</v>
      </c>
      <c r="Z11" s="23">
        <v>0.65</v>
      </c>
      <c r="AA11" s="23">
        <v>0.66</v>
      </c>
      <c r="AB11" s="23">
        <v>0.65</v>
      </c>
      <c r="AC11" s="201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2"/>
      <c r="BL11" s="202"/>
      <c r="BM11" s="56"/>
    </row>
    <row r="12" spans="1:66">
      <c r="A12" s="29"/>
      <c r="B12" s="20" t="s">
        <v>269</v>
      </c>
      <c r="C12" s="12"/>
      <c r="D12" s="206">
        <v>0.51500000000000001</v>
      </c>
      <c r="E12" s="206">
        <v>0.62666666666666671</v>
      </c>
      <c r="F12" s="206">
        <v>0.71792877333494942</v>
      </c>
      <c r="G12" s="206">
        <v>0.70499999999999996</v>
      </c>
      <c r="H12" s="206">
        <v>0.53166666666666673</v>
      </c>
      <c r="I12" s="206">
        <v>0.83333333333333337</v>
      </c>
      <c r="J12" s="206">
        <v>0.58833333333333326</v>
      </c>
      <c r="K12" s="206">
        <v>0.68333333333333324</v>
      </c>
      <c r="L12" s="206">
        <v>0.58833333333333326</v>
      </c>
      <c r="M12" s="206">
        <v>0.53833333333333322</v>
      </c>
      <c r="N12" s="206">
        <v>0.56666666666666676</v>
      </c>
      <c r="O12" s="206">
        <v>0.66666666666666663</v>
      </c>
      <c r="P12" s="206">
        <v>0.59333333333333338</v>
      </c>
      <c r="Q12" s="206">
        <v>0.64</v>
      </c>
      <c r="R12" s="206">
        <v>0.59499999999999997</v>
      </c>
      <c r="S12" s="206">
        <v>0.58833333333333337</v>
      </c>
      <c r="T12" s="206">
        <v>0.60166666666666668</v>
      </c>
      <c r="U12" s="206">
        <v>0.59498167102824862</v>
      </c>
      <c r="V12" s="206">
        <v>0.52572265469061874</v>
      </c>
      <c r="W12" s="206">
        <v>0.61833333333333329</v>
      </c>
      <c r="X12" s="206" t="s">
        <v>687</v>
      </c>
      <c r="Y12" s="206">
        <v>0.5036666666666666</v>
      </c>
      <c r="Z12" s="206">
        <v>1.3433333333333335</v>
      </c>
      <c r="AA12" s="206">
        <v>0.63833333333333342</v>
      </c>
      <c r="AB12" s="206">
        <v>0.64666666666666672</v>
      </c>
      <c r="AC12" s="201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56"/>
    </row>
    <row r="13" spans="1:66">
      <c r="A13" s="29"/>
      <c r="B13" s="3" t="s">
        <v>270</v>
      </c>
      <c r="C13" s="28"/>
      <c r="D13" s="23">
        <v>0.52</v>
      </c>
      <c r="E13" s="23">
        <v>0.63</v>
      </c>
      <c r="F13" s="23">
        <v>0.71981631231115495</v>
      </c>
      <c r="G13" s="23">
        <v>0.7</v>
      </c>
      <c r="H13" s="23">
        <v>0.53</v>
      </c>
      <c r="I13" s="23">
        <v>0.8</v>
      </c>
      <c r="J13" s="23">
        <v>0.6</v>
      </c>
      <c r="K13" s="23">
        <v>0.7</v>
      </c>
      <c r="L13" s="23">
        <v>0.59</v>
      </c>
      <c r="M13" s="23">
        <v>0.54500000000000004</v>
      </c>
      <c r="N13" s="23">
        <v>0.6</v>
      </c>
      <c r="O13" s="23">
        <v>0.7</v>
      </c>
      <c r="P13" s="23">
        <v>0.60499999999999998</v>
      </c>
      <c r="Q13" s="23">
        <v>0.64500000000000002</v>
      </c>
      <c r="R13" s="23">
        <v>0.59</v>
      </c>
      <c r="S13" s="23">
        <v>0.59</v>
      </c>
      <c r="T13" s="23">
        <v>0.6</v>
      </c>
      <c r="U13" s="23">
        <v>0.59520617842745893</v>
      </c>
      <c r="V13" s="23">
        <v>0.52381796407185632</v>
      </c>
      <c r="W13" s="23">
        <v>0.60499999999999998</v>
      </c>
      <c r="X13" s="23" t="s">
        <v>687</v>
      </c>
      <c r="Y13" s="23">
        <v>0.502</v>
      </c>
      <c r="Z13" s="23">
        <v>0.64500000000000002</v>
      </c>
      <c r="AA13" s="23">
        <v>0.64</v>
      </c>
      <c r="AB13" s="23">
        <v>0.65</v>
      </c>
      <c r="AC13" s="201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56"/>
    </row>
    <row r="14" spans="1:66">
      <c r="A14" s="29"/>
      <c r="B14" s="3" t="s">
        <v>271</v>
      </c>
      <c r="C14" s="28"/>
      <c r="D14" s="23">
        <v>5.1672042731055232E-2</v>
      </c>
      <c r="E14" s="23">
        <v>1.6329931618554536E-2</v>
      </c>
      <c r="F14" s="23">
        <v>8.6764727262937068E-3</v>
      </c>
      <c r="G14" s="23">
        <v>1.3784048752090234E-2</v>
      </c>
      <c r="H14" s="23">
        <v>2.6394443859772194E-2</v>
      </c>
      <c r="I14" s="23">
        <v>5.1639777949432218E-2</v>
      </c>
      <c r="J14" s="23">
        <v>3.6560452221856686E-2</v>
      </c>
      <c r="K14" s="23">
        <v>4.0824829046386291E-2</v>
      </c>
      <c r="L14" s="23">
        <v>1.4719601443879715E-2</v>
      </c>
      <c r="M14" s="23">
        <v>5.4924190177613609E-2</v>
      </c>
      <c r="N14" s="23">
        <v>5.1639777949432211E-2</v>
      </c>
      <c r="O14" s="23">
        <v>5.1639777949432218E-2</v>
      </c>
      <c r="P14" s="23">
        <v>2.6583202716502483E-2</v>
      </c>
      <c r="Q14" s="23">
        <v>3.5777087639996666E-2</v>
      </c>
      <c r="R14" s="23">
        <v>2.1679483388678818E-2</v>
      </c>
      <c r="S14" s="23">
        <v>2.1369760566432802E-2</v>
      </c>
      <c r="T14" s="23">
        <v>1.7224014243685099E-2</v>
      </c>
      <c r="U14" s="23">
        <v>2.1048234450898689E-2</v>
      </c>
      <c r="V14" s="23">
        <v>7.4726480334349442E-3</v>
      </c>
      <c r="W14" s="23">
        <v>5.1153364177409399E-2</v>
      </c>
      <c r="X14" s="23" t="s">
        <v>687</v>
      </c>
      <c r="Y14" s="23">
        <v>1.7189143860782224E-2</v>
      </c>
      <c r="Z14" s="23">
        <v>1.7179251050807383</v>
      </c>
      <c r="AA14" s="23">
        <v>1.6020819787597236E-2</v>
      </c>
      <c r="AB14" s="23">
        <v>1.0327955589886455E-2</v>
      </c>
      <c r="AC14" s="201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56"/>
    </row>
    <row r="15" spans="1:66">
      <c r="A15" s="29"/>
      <c r="B15" s="3" t="s">
        <v>86</v>
      </c>
      <c r="C15" s="28"/>
      <c r="D15" s="13">
        <v>0.10033406355544705</v>
      </c>
      <c r="E15" s="13">
        <v>2.6058401518970004E-2</v>
      </c>
      <c r="F15" s="13">
        <v>1.208542274464002E-2</v>
      </c>
      <c r="G15" s="13">
        <v>1.9551842201546432E-2</v>
      </c>
      <c r="H15" s="13">
        <v>4.964472199330193E-2</v>
      </c>
      <c r="I15" s="13">
        <v>6.1967733539318656E-2</v>
      </c>
      <c r="J15" s="13">
        <v>6.2142411708538285E-2</v>
      </c>
      <c r="K15" s="13">
        <v>5.9743652263004335E-2</v>
      </c>
      <c r="L15" s="13">
        <v>2.5019152595829545E-2</v>
      </c>
      <c r="M15" s="13">
        <v>0.10202635946305935</v>
      </c>
      <c r="N15" s="13">
        <v>9.1129019910762707E-2</v>
      </c>
      <c r="O15" s="13">
        <v>7.7459666924148338E-2</v>
      </c>
      <c r="P15" s="13">
        <v>4.4803150645790699E-2</v>
      </c>
      <c r="Q15" s="13">
        <v>5.590169943749479E-2</v>
      </c>
      <c r="R15" s="13">
        <v>3.6436106535594655E-2</v>
      </c>
      <c r="S15" s="13">
        <v>3.6322539206401362E-2</v>
      </c>
      <c r="T15" s="13">
        <v>2.8627170488119278E-2</v>
      </c>
      <c r="U15" s="13">
        <v>3.5376273717008938E-2</v>
      </c>
      <c r="V15" s="13">
        <v>1.4214049873564047E-2</v>
      </c>
      <c r="W15" s="13">
        <v>8.2727812685837315E-2</v>
      </c>
      <c r="X15" s="13" t="s">
        <v>687</v>
      </c>
      <c r="Y15" s="13">
        <v>3.4128015607112296E-2</v>
      </c>
      <c r="Z15" s="13">
        <v>1.2788524355439737</v>
      </c>
      <c r="AA15" s="13">
        <v>2.5097890006679741E-2</v>
      </c>
      <c r="AB15" s="13">
        <v>1.5971065345185238E-2</v>
      </c>
      <c r="AC15" s="149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272</v>
      </c>
      <c r="C16" s="28"/>
      <c r="D16" s="13">
        <v>-0.14166426564319767</v>
      </c>
      <c r="E16" s="13">
        <v>4.4447366078180339E-2</v>
      </c>
      <c r="F16" s="13">
        <v>0.19655130267248944</v>
      </c>
      <c r="G16" s="13">
        <v>0.17500328683795274</v>
      </c>
      <c r="H16" s="13">
        <v>-0.11388641016239487</v>
      </c>
      <c r="I16" s="13">
        <v>0.38889277404013334</v>
      </c>
      <c r="J16" s="13">
        <v>-1.9441701527666111E-2</v>
      </c>
      <c r="K16" s="13">
        <v>0.13889207471290899</v>
      </c>
      <c r="L16" s="13">
        <v>-1.9441701527666111E-2</v>
      </c>
      <c r="M16" s="13">
        <v>-0.10277526797007408</v>
      </c>
      <c r="N16" s="13">
        <v>-5.5552913652709202E-2</v>
      </c>
      <c r="O16" s="13">
        <v>0.1111142192321064</v>
      </c>
      <c r="P16" s="13">
        <v>-1.1108344883425048E-2</v>
      </c>
      <c r="Q16" s="13">
        <v>6.6669650462822361E-2</v>
      </c>
      <c r="R16" s="13">
        <v>-8.3305593353448781E-3</v>
      </c>
      <c r="S16" s="13">
        <v>-1.9441701527665889E-2</v>
      </c>
      <c r="T16" s="13">
        <v>2.7805828569762436E-3</v>
      </c>
      <c r="U16" s="13">
        <v>-8.3611077070502304E-3</v>
      </c>
      <c r="V16" s="13">
        <v>-0.12379312450120417</v>
      </c>
      <c r="W16" s="13">
        <v>3.0558438337778826E-2</v>
      </c>
      <c r="X16" s="13" t="s">
        <v>687</v>
      </c>
      <c r="Y16" s="13">
        <v>-0.16055320737014356</v>
      </c>
      <c r="Z16" s="13">
        <v>1.2388951517526952</v>
      </c>
      <c r="AA16" s="13">
        <v>6.3891864914742191E-2</v>
      </c>
      <c r="AB16" s="13">
        <v>7.7780792655143483E-2</v>
      </c>
      <c r="AC16" s="149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273</v>
      </c>
      <c r="C17" s="46"/>
      <c r="D17" s="44">
        <v>1.2</v>
      </c>
      <c r="E17" s="44">
        <v>0.47</v>
      </c>
      <c r="F17" s="44">
        <v>1.84</v>
      </c>
      <c r="G17" s="44">
        <v>1.65</v>
      </c>
      <c r="H17" s="44">
        <v>0.95</v>
      </c>
      <c r="I17" s="44" t="s">
        <v>274</v>
      </c>
      <c r="J17" s="44">
        <v>0.1</v>
      </c>
      <c r="K17" s="44" t="s">
        <v>274</v>
      </c>
      <c r="L17" s="44">
        <v>0.1</v>
      </c>
      <c r="M17" s="44">
        <v>0.85</v>
      </c>
      <c r="N17" s="44" t="s">
        <v>274</v>
      </c>
      <c r="O17" s="44" t="s">
        <v>274</v>
      </c>
      <c r="P17" s="44">
        <v>0.02</v>
      </c>
      <c r="Q17" s="44">
        <v>0.67</v>
      </c>
      <c r="R17" s="44">
        <v>0</v>
      </c>
      <c r="S17" s="44">
        <v>0.1</v>
      </c>
      <c r="T17" s="44">
        <v>0.1</v>
      </c>
      <c r="U17" s="44">
        <v>0</v>
      </c>
      <c r="V17" s="44">
        <v>1.04</v>
      </c>
      <c r="W17" s="44">
        <v>0.35</v>
      </c>
      <c r="X17" s="44">
        <v>6.07</v>
      </c>
      <c r="Y17" s="44">
        <v>1.37</v>
      </c>
      <c r="Z17" s="44">
        <v>11.21</v>
      </c>
      <c r="AA17" s="44">
        <v>0.65</v>
      </c>
      <c r="AB17" s="44">
        <v>0.77</v>
      </c>
      <c r="AC17" s="149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 t="s">
        <v>283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485</v>
      </c>
      <c r="BM20" s="27" t="s">
        <v>66</v>
      </c>
    </row>
    <row r="21" spans="1:65" ht="15">
      <c r="A21" s="24" t="s">
        <v>48</v>
      </c>
      <c r="B21" s="18" t="s">
        <v>110</v>
      </c>
      <c r="C21" s="15" t="s">
        <v>111</v>
      </c>
      <c r="D21" s="16" t="s">
        <v>234</v>
      </c>
      <c r="E21" s="17" t="s">
        <v>234</v>
      </c>
      <c r="F21" s="17" t="s">
        <v>234</v>
      </c>
      <c r="G21" s="17" t="s">
        <v>234</v>
      </c>
      <c r="H21" s="17" t="s">
        <v>234</v>
      </c>
      <c r="I21" s="17" t="s">
        <v>234</v>
      </c>
      <c r="J21" s="17" t="s">
        <v>234</v>
      </c>
      <c r="K21" s="17" t="s">
        <v>234</v>
      </c>
      <c r="L21" s="17" t="s">
        <v>234</v>
      </c>
      <c r="M21" s="17" t="s">
        <v>234</v>
      </c>
      <c r="N21" s="17" t="s">
        <v>234</v>
      </c>
      <c r="O21" s="17" t="s">
        <v>234</v>
      </c>
      <c r="P21" s="17" t="s">
        <v>234</v>
      </c>
      <c r="Q21" s="17" t="s">
        <v>234</v>
      </c>
      <c r="R21" s="17" t="s">
        <v>234</v>
      </c>
      <c r="S21" s="17" t="s">
        <v>234</v>
      </c>
      <c r="T21" s="17" t="s">
        <v>234</v>
      </c>
      <c r="U21" s="17" t="s">
        <v>234</v>
      </c>
      <c r="V21" s="17" t="s">
        <v>234</v>
      </c>
      <c r="W21" s="17" t="s">
        <v>234</v>
      </c>
      <c r="X21" s="17" t="s">
        <v>234</v>
      </c>
      <c r="Y21" s="17" t="s">
        <v>234</v>
      </c>
      <c r="Z21" s="17" t="s">
        <v>234</v>
      </c>
      <c r="AA21" s="17" t="s">
        <v>234</v>
      </c>
      <c r="AB21" s="17" t="s">
        <v>234</v>
      </c>
      <c r="AC21" s="17" t="s">
        <v>234</v>
      </c>
      <c r="AD21" s="17" t="s">
        <v>234</v>
      </c>
      <c r="AE21" s="149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</v>
      </c>
    </row>
    <row r="22" spans="1:65">
      <c r="A22" s="29"/>
      <c r="B22" s="19" t="s">
        <v>235</v>
      </c>
      <c r="C22" s="9" t="s">
        <v>235</v>
      </c>
      <c r="D22" s="147" t="s">
        <v>237</v>
      </c>
      <c r="E22" s="148" t="s">
        <v>238</v>
      </c>
      <c r="F22" s="148" t="s">
        <v>239</v>
      </c>
      <c r="G22" s="148" t="s">
        <v>240</v>
      </c>
      <c r="H22" s="148" t="s">
        <v>241</v>
      </c>
      <c r="I22" s="148" t="s">
        <v>242</v>
      </c>
      <c r="J22" s="148" t="s">
        <v>243</v>
      </c>
      <c r="K22" s="148" t="s">
        <v>244</v>
      </c>
      <c r="L22" s="148" t="s">
        <v>245</v>
      </c>
      <c r="M22" s="148" t="s">
        <v>246</v>
      </c>
      <c r="N22" s="148" t="s">
        <v>247</v>
      </c>
      <c r="O22" s="148" t="s">
        <v>248</v>
      </c>
      <c r="P22" s="148" t="s">
        <v>249</v>
      </c>
      <c r="Q22" s="148" t="s">
        <v>250</v>
      </c>
      <c r="R22" s="148" t="s">
        <v>251</v>
      </c>
      <c r="S22" s="148" t="s">
        <v>252</v>
      </c>
      <c r="T22" s="148" t="s">
        <v>253</v>
      </c>
      <c r="U22" s="148" t="s">
        <v>254</v>
      </c>
      <c r="V22" s="148" t="s">
        <v>255</v>
      </c>
      <c r="W22" s="148" t="s">
        <v>256</v>
      </c>
      <c r="X22" s="148" t="s">
        <v>257</v>
      </c>
      <c r="Y22" s="148" t="s">
        <v>258</v>
      </c>
      <c r="Z22" s="148" t="s">
        <v>259</v>
      </c>
      <c r="AA22" s="148" t="s">
        <v>260</v>
      </c>
      <c r="AB22" s="148" t="s">
        <v>261</v>
      </c>
      <c r="AC22" s="148" t="s">
        <v>262</v>
      </c>
      <c r="AD22" s="148" t="s">
        <v>263</v>
      </c>
      <c r="AE22" s="149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 t="s">
        <v>1</v>
      </c>
    </row>
    <row r="23" spans="1:65">
      <c r="A23" s="29"/>
      <c r="B23" s="19"/>
      <c r="C23" s="9"/>
      <c r="D23" s="10" t="s">
        <v>281</v>
      </c>
      <c r="E23" s="11" t="s">
        <v>114</v>
      </c>
      <c r="F23" s="11" t="s">
        <v>281</v>
      </c>
      <c r="G23" s="11" t="s">
        <v>114</v>
      </c>
      <c r="H23" s="11" t="s">
        <v>114</v>
      </c>
      <c r="I23" s="11" t="s">
        <v>282</v>
      </c>
      <c r="J23" s="11" t="s">
        <v>282</v>
      </c>
      <c r="K23" s="11" t="s">
        <v>114</v>
      </c>
      <c r="L23" s="11" t="s">
        <v>114</v>
      </c>
      <c r="M23" s="11" t="s">
        <v>281</v>
      </c>
      <c r="N23" s="11" t="s">
        <v>282</v>
      </c>
      <c r="O23" s="11" t="s">
        <v>282</v>
      </c>
      <c r="P23" s="11" t="s">
        <v>282</v>
      </c>
      <c r="Q23" s="11" t="s">
        <v>282</v>
      </c>
      <c r="R23" s="11" t="s">
        <v>282</v>
      </c>
      <c r="S23" s="11" t="s">
        <v>282</v>
      </c>
      <c r="T23" s="11" t="s">
        <v>282</v>
      </c>
      <c r="U23" s="11" t="s">
        <v>282</v>
      </c>
      <c r="V23" s="11" t="s">
        <v>114</v>
      </c>
      <c r="W23" s="11" t="s">
        <v>282</v>
      </c>
      <c r="X23" s="11" t="s">
        <v>282</v>
      </c>
      <c r="Y23" s="11" t="s">
        <v>114</v>
      </c>
      <c r="Z23" s="11" t="s">
        <v>282</v>
      </c>
      <c r="AA23" s="11" t="s">
        <v>282</v>
      </c>
      <c r="AB23" s="11" t="s">
        <v>282</v>
      </c>
      <c r="AC23" s="11" t="s">
        <v>114</v>
      </c>
      <c r="AD23" s="11" t="s">
        <v>114</v>
      </c>
      <c r="AE23" s="149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2</v>
      </c>
    </row>
    <row r="24" spans="1:65">
      <c r="A24" s="29"/>
      <c r="B24" s="19"/>
      <c r="C24" s="9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149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3</v>
      </c>
    </row>
    <row r="25" spans="1:65">
      <c r="A25" s="29"/>
      <c r="B25" s="18">
        <v>1</v>
      </c>
      <c r="C25" s="14">
        <v>1</v>
      </c>
      <c r="D25" s="21">
        <v>7.4900000000000011</v>
      </c>
      <c r="E25" s="21">
        <v>7.8782000000000005</v>
      </c>
      <c r="F25" s="21">
        <v>7.4282664763173152</v>
      </c>
      <c r="G25" s="21">
        <v>7.6900000000000013</v>
      </c>
      <c r="H25" s="21">
        <v>7.41</v>
      </c>
      <c r="I25" s="21">
        <v>7.7800000000000011</v>
      </c>
      <c r="J25" s="21">
        <v>7.68</v>
      </c>
      <c r="K25" s="21">
        <v>7.84</v>
      </c>
      <c r="L25" s="21">
        <v>7.3124600000000015</v>
      </c>
      <c r="M25" s="21">
        <v>7.6550000000000011</v>
      </c>
      <c r="N25" s="144">
        <v>4.8499999999999996</v>
      </c>
      <c r="O25" s="21">
        <v>7.01</v>
      </c>
      <c r="P25" s="21">
        <v>7.37</v>
      </c>
      <c r="Q25" s="21">
        <v>7.77</v>
      </c>
      <c r="R25" s="21">
        <v>7.24</v>
      </c>
      <c r="S25" s="21">
        <v>7.4700000000000006</v>
      </c>
      <c r="T25" s="21">
        <v>7.6</v>
      </c>
      <c r="U25" s="21">
        <v>7.2900000000000009</v>
      </c>
      <c r="V25" s="21">
        <v>7.8637967268578652</v>
      </c>
      <c r="W25" s="144">
        <v>7.3413968599999988</v>
      </c>
      <c r="X25" s="21">
        <v>7.37</v>
      </c>
      <c r="Y25" s="21">
        <v>7.61</v>
      </c>
      <c r="Z25" s="21">
        <v>7.46</v>
      </c>
      <c r="AA25" s="21">
        <v>7.57</v>
      </c>
      <c r="AB25" s="21">
        <v>7.42</v>
      </c>
      <c r="AC25" s="144">
        <v>8.48</v>
      </c>
      <c r="AD25" s="21">
        <v>7.3800000000000008</v>
      </c>
      <c r="AE25" s="149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>
        <v>1</v>
      </c>
    </row>
    <row r="26" spans="1:65">
      <c r="A26" s="29"/>
      <c r="B26" s="19">
        <v>1</v>
      </c>
      <c r="C26" s="9">
        <v>2</v>
      </c>
      <c r="D26" s="11">
        <v>7.86</v>
      </c>
      <c r="E26" s="11">
        <v>7.8100000000000005</v>
      </c>
      <c r="F26" s="11">
        <v>7.3526991093020646</v>
      </c>
      <c r="G26" s="11">
        <v>7.629999999999999</v>
      </c>
      <c r="H26" s="11">
        <v>7.4299999999999988</v>
      </c>
      <c r="I26" s="11">
        <v>7.629999999999999</v>
      </c>
      <c r="J26" s="11">
        <v>7.61</v>
      </c>
      <c r="K26" s="11">
        <v>7.91</v>
      </c>
      <c r="L26" s="11">
        <v>7.3900300000000003</v>
      </c>
      <c r="M26" s="11">
        <v>7.8743999999999996</v>
      </c>
      <c r="N26" s="145">
        <v>4.34</v>
      </c>
      <c r="O26" s="11">
        <v>7.01</v>
      </c>
      <c r="P26" s="11">
        <v>7.51</v>
      </c>
      <c r="Q26" s="11">
        <v>7.82</v>
      </c>
      <c r="R26" s="11">
        <v>6.83</v>
      </c>
      <c r="S26" s="11">
        <v>7.73</v>
      </c>
      <c r="T26" s="11">
        <v>7.6900000000000013</v>
      </c>
      <c r="U26" s="11">
        <v>7.6</v>
      </c>
      <c r="V26" s="11">
        <v>7.7973513600943596</v>
      </c>
      <c r="W26" s="145">
        <v>5.1730677485029952</v>
      </c>
      <c r="X26" s="11">
        <v>7.3800000000000008</v>
      </c>
      <c r="Y26" s="11">
        <v>7.59</v>
      </c>
      <c r="Z26" s="11">
        <v>7.2700000000000005</v>
      </c>
      <c r="AA26" s="11">
        <v>7.3</v>
      </c>
      <c r="AB26" s="11">
        <v>7.62</v>
      </c>
      <c r="AC26" s="143">
        <v>8.9600000000000009</v>
      </c>
      <c r="AD26" s="11">
        <v>7.15</v>
      </c>
      <c r="AE26" s="149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 t="e">
        <v>#N/A</v>
      </c>
    </row>
    <row r="27" spans="1:65">
      <c r="A27" s="29"/>
      <c r="B27" s="19">
        <v>1</v>
      </c>
      <c r="C27" s="9">
        <v>3</v>
      </c>
      <c r="D27" s="11">
        <v>7.4499999999999993</v>
      </c>
      <c r="E27" s="11">
        <v>7.9113000000000007</v>
      </c>
      <c r="F27" s="11">
        <v>7.1333489683203588</v>
      </c>
      <c r="G27" s="11">
        <v>7.6499999999999995</v>
      </c>
      <c r="H27" s="11">
        <v>7.42</v>
      </c>
      <c r="I27" s="11">
        <v>7.85</v>
      </c>
      <c r="J27" s="11">
        <v>7.64</v>
      </c>
      <c r="K27" s="11">
        <v>7.86</v>
      </c>
      <c r="L27" s="11">
        <v>7.3022500000000008</v>
      </c>
      <c r="M27" s="11">
        <v>7.6466000000000003</v>
      </c>
      <c r="N27" s="145">
        <v>4.84</v>
      </c>
      <c r="O27" s="11">
        <v>6.65</v>
      </c>
      <c r="P27" s="11">
        <v>7.339999999999999</v>
      </c>
      <c r="Q27" s="11">
        <v>7.7800000000000011</v>
      </c>
      <c r="R27" s="11">
        <v>7.02</v>
      </c>
      <c r="S27" s="11">
        <v>7.53</v>
      </c>
      <c r="T27" s="11">
        <v>7.629999999999999</v>
      </c>
      <c r="U27" s="11">
        <v>7.53</v>
      </c>
      <c r="V27" s="11">
        <v>7.7430096369385177</v>
      </c>
      <c r="W27" s="145">
        <v>5.6404381000000008</v>
      </c>
      <c r="X27" s="11">
        <v>7.39</v>
      </c>
      <c r="Y27" s="11">
        <v>7.4299999999999988</v>
      </c>
      <c r="Z27" s="11">
        <v>7.2499999999999991</v>
      </c>
      <c r="AA27" s="11">
        <v>7.37</v>
      </c>
      <c r="AB27" s="11">
        <v>7.3599999999999994</v>
      </c>
      <c r="AC27" s="145">
        <v>8.34</v>
      </c>
      <c r="AD27" s="11">
        <v>7.32</v>
      </c>
      <c r="AE27" s="149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16</v>
      </c>
    </row>
    <row r="28" spans="1:65">
      <c r="A28" s="29"/>
      <c r="B28" s="19">
        <v>1</v>
      </c>
      <c r="C28" s="9">
        <v>4</v>
      </c>
      <c r="D28" s="11">
        <v>7.3800000000000008</v>
      </c>
      <c r="E28" s="11">
        <v>7.6662999999999997</v>
      </c>
      <c r="F28" s="11">
        <v>7.4545698512563385</v>
      </c>
      <c r="G28" s="11">
        <v>7.6700000000000008</v>
      </c>
      <c r="H28" s="11">
        <v>7.4299999999999988</v>
      </c>
      <c r="I28" s="11">
        <v>7.91</v>
      </c>
      <c r="J28" s="11">
        <v>7.59</v>
      </c>
      <c r="K28" s="11">
        <v>7.89</v>
      </c>
      <c r="L28" s="11">
        <v>7.34138</v>
      </c>
      <c r="M28" s="11">
        <v>7.7943999999999996</v>
      </c>
      <c r="N28" s="145">
        <v>4.8099999999999996</v>
      </c>
      <c r="O28" s="11">
        <v>6.87</v>
      </c>
      <c r="P28" s="11">
        <v>7.35</v>
      </c>
      <c r="Q28" s="11">
        <v>7.79</v>
      </c>
      <c r="R28" s="11">
        <v>6.88</v>
      </c>
      <c r="S28" s="11">
        <v>7.4499999999999993</v>
      </c>
      <c r="T28" s="143">
        <v>7.99</v>
      </c>
      <c r="U28" s="11">
        <v>7.3800000000000008</v>
      </c>
      <c r="V28" s="11">
        <v>7.7405245598977599</v>
      </c>
      <c r="W28" s="145">
        <v>6.9939172300000001</v>
      </c>
      <c r="X28" s="11">
        <v>7.39</v>
      </c>
      <c r="Y28" s="11">
        <v>7.61</v>
      </c>
      <c r="Z28" s="11">
        <v>7.42</v>
      </c>
      <c r="AA28" s="11">
        <v>7.31</v>
      </c>
      <c r="AB28" s="11">
        <v>7.33</v>
      </c>
      <c r="AC28" s="145">
        <v>8.51</v>
      </c>
      <c r="AD28" s="11">
        <v>7.3</v>
      </c>
      <c r="AE28" s="149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7.4999064527771964</v>
      </c>
    </row>
    <row r="29" spans="1:65">
      <c r="A29" s="29"/>
      <c r="B29" s="19">
        <v>1</v>
      </c>
      <c r="C29" s="9">
        <v>5</v>
      </c>
      <c r="D29" s="11">
        <v>7.5399999999999991</v>
      </c>
      <c r="E29" s="11">
        <v>7.6993000000000009</v>
      </c>
      <c r="F29" s="11">
        <v>7.3791059250051125</v>
      </c>
      <c r="G29" s="11">
        <v>7.6499999999999995</v>
      </c>
      <c r="H29" s="11">
        <v>7.42</v>
      </c>
      <c r="I29" s="11">
        <v>7.66</v>
      </c>
      <c r="J29" s="11">
        <v>7.71</v>
      </c>
      <c r="K29" s="11">
        <v>7.76</v>
      </c>
      <c r="L29" s="11">
        <v>7.3691300000000002</v>
      </c>
      <c r="M29" s="11">
        <v>7.8912999999999993</v>
      </c>
      <c r="N29" s="145">
        <v>4.82</v>
      </c>
      <c r="O29" s="143">
        <v>6.59</v>
      </c>
      <c r="P29" s="11">
        <v>7.21</v>
      </c>
      <c r="Q29" s="143">
        <v>7.53</v>
      </c>
      <c r="R29" s="11">
        <v>6.93</v>
      </c>
      <c r="S29" s="11">
        <v>7.53</v>
      </c>
      <c r="T29" s="11">
        <v>7.75</v>
      </c>
      <c r="U29" s="11">
        <v>7.39</v>
      </c>
      <c r="V29" s="11">
        <v>7.87072509149493</v>
      </c>
      <c r="W29" s="145">
        <v>5.7317697600000006</v>
      </c>
      <c r="X29" s="11">
        <v>7.41</v>
      </c>
      <c r="Y29" s="11">
        <v>7.32</v>
      </c>
      <c r="Z29" s="11">
        <v>7.19</v>
      </c>
      <c r="AA29" s="11">
        <v>7.23</v>
      </c>
      <c r="AB29" s="11">
        <v>7.4499999999999993</v>
      </c>
      <c r="AC29" s="145">
        <v>8.57</v>
      </c>
      <c r="AD29" s="11">
        <v>7.02</v>
      </c>
      <c r="AE29" s="149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7">
        <v>12</v>
      </c>
    </row>
    <row r="30" spans="1:65">
      <c r="A30" s="29"/>
      <c r="B30" s="19">
        <v>1</v>
      </c>
      <c r="C30" s="9">
        <v>6</v>
      </c>
      <c r="D30" s="11">
        <v>7.64</v>
      </c>
      <c r="E30" s="11">
        <v>7.8761999999999999</v>
      </c>
      <c r="F30" s="11">
        <v>7.2544662831172984</v>
      </c>
      <c r="G30" s="11">
        <v>7.64</v>
      </c>
      <c r="H30" s="11">
        <v>7.41</v>
      </c>
      <c r="I30" s="11">
        <v>7.9800000000000013</v>
      </c>
      <c r="J30" s="11">
        <v>7.6700000000000008</v>
      </c>
      <c r="K30" s="11">
        <v>7.6899999999999995</v>
      </c>
      <c r="L30" s="11">
        <v>7.3376599999999996</v>
      </c>
      <c r="M30" s="11">
        <v>7.6533000000000007</v>
      </c>
      <c r="N30" s="145">
        <v>4.3899999999999997</v>
      </c>
      <c r="O30" s="11">
        <v>6.9099999999999993</v>
      </c>
      <c r="P30" s="11">
        <v>7.339999999999999</v>
      </c>
      <c r="Q30" s="11">
        <v>7.75</v>
      </c>
      <c r="R30" s="143">
        <v>6.45</v>
      </c>
      <c r="S30" s="11">
        <v>7.57</v>
      </c>
      <c r="T30" s="11">
        <v>7.64</v>
      </c>
      <c r="U30" s="11">
        <v>7.6</v>
      </c>
      <c r="V30" s="11">
        <v>7.8654552113142939</v>
      </c>
      <c r="W30" s="145">
        <v>6.1615017699999992</v>
      </c>
      <c r="X30" s="11">
        <v>7.37</v>
      </c>
      <c r="Y30" s="11">
        <v>7.75</v>
      </c>
      <c r="Z30" s="11">
        <v>7.4499999999999993</v>
      </c>
      <c r="AA30" s="11">
        <v>7.6499999999999995</v>
      </c>
      <c r="AB30" s="11">
        <v>7.46</v>
      </c>
      <c r="AC30" s="145">
        <v>8.4600000000000009</v>
      </c>
      <c r="AD30" s="11">
        <v>7.2499999999999991</v>
      </c>
      <c r="AE30" s="149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20" t="s">
        <v>269</v>
      </c>
      <c r="C31" s="12"/>
      <c r="D31" s="22">
        <v>7.56</v>
      </c>
      <c r="E31" s="22">
        <v>7.8068833333333343</v>
      </c>
      <c r="F31" s="22">
        <v>7.3337427688864141</v>
      </c>
      <c r="G31" s="22">
        <v>7.6550000000000002</v>
      </c>
      <c r="H31" s="22">
        <v>7.419999999999999</v>
      </c>
      <c r="I31" s="22">
        <v>7.8016666666666667</v>
      </c>
      <c r="J31" s="22">
        <v>7.6499999999999995</v>
      </c>
      <c r="K31" s="22">
        <v>7.8249999999999993</v>
      </c>
      <c r="L31" s="22">
        <v>7.3421516666666671</v>
      </c>
      <c r="M31" s="22">
        <v>7.7525000000000004</v>
      </c>
      <c r="N31" s="22">
        <v>4.6749999999999998</v>
      </c>
      <c r="O31" s="22">
        <v>6.84</v>
      </c>
      <c r="P31" s="22">
        <v>7.3533333333333326</v>
      </c>
      <c r="Q31" s="22">
        <v>7.7399999999999993</v>
      </c>
      <c r="R31" s="22">
        <v>6.8916666666666666</v>
      </c>
      <c r="S31" s="22">
        <v>7.5466666666666669</v>
      </c>
      <c r="T31" s="22">
        <v>7.7166666666666677</v>
      </c>
      <c r="U31" s="22">
        <v>7.4650000000000007</v>
      </c>
      <c r="V31" s="22">
        <v>7.8134770977662873</v>
      </c>
      <c r="W31" s="22">
        <v>6.1736819114171659</v>
      </c>
      <c r="X31" s="22">
        <v>7.3849999999999989</v>
      </c>
      <c r="Y31" s="22">
        <v>7.5516666666666667</v>
      </c>
      <c r="Z31" s="22">
        <v>7.339999999999999</v>
      </c>
      <c r="AA31" s="22">
        <v>7.4050000000000002</v>
      </c>
      <c r="AB31" s="22">
        <v>7.4399999999999986</v>
      </c>
      <c r="AC31" s="22">
        <v>8.5533333333333328</v>
      </c>
      <c r="AD31" s="22">
        <v>7.2366666666666672</v>
      </c>
      <c r="AE31" s="149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270</v>
      </c>
      <c r="C32" s="28"/>
      <c r="D32" s="11">
        <v>7.5150000000000006</v>
      </c>
      <c r="E32" s="11">
        <v>7.8430999999999997</v>
      </c>
      <c r="F32" s="11">
        <v>7.3659025171535886</v>
      </c>
      <c r="G32" s="11">
        <v>7.6499999999999995</v>
      </c>
      <c r="H32" s="11">
        <v>7.42</v>
      </c>
      <c r="I32" s="11">
        <v>7.8150000000000004</v>
      </c>
      <c r="J32" s="11">
        <v>7.6550000000000002</v>
      </c>
      <c r="K32" s="11">
        <v>7.85</v>
      </c>
      <c r="L32" s="11">
        <v>7.3395200000000003</v>
      </c>
      <c r="M32" s="11">
        <v>7.7247000000000003</v>
      </c>
      <c r="N32" s="11">
        <v>4.8149999999999995</v>
      </c>
      <c r="O32" s="11">
        <v>6.89</v>
      </c>
      <c r="P32" s="11">
        <v>7.3449999999999989</v>
      </c>
      <c r="Q32" s="11">
        <v>7.7750000000000004</v>
      </c>
      <c r="R32" s="11">
        <v>6.9049999999999994</v>
      </c>
      <c r="S32" s="11">
        <v>7.53</v>
      </c>
      <c r="T32" s="11">
        <v>7.6650000000000009</v>
      </c>
      <c r="U32" s="11">
        <v>7.46</v>
      </c>
      <c r="V32" s="11">
        <v>7.830574043476112</v>
      </c>
      <c r="W32" s="11">
        <v>5.9466357649999999</v>
      </c>
      <c r="X32" s="11">
        <v>7.3849999999999998</v>
      </c>
      <c r="Y32" s="11">
        <v>7.6</v>
      </c>
      <c r="Z32" s="11">
        <v>7.3450000000000006</v>
      </c>
      <c r="AA32" s="11">
        <v>7.34</v>
      </c>
      <c r="AB32" s="11">
        <v>7.4349999999999996</v>
      </c>
      <c r="AC32" s="11">
        <v>8.495000000000001</v>
      </c>
      <c r="AD32" s="11">
        <v>7.2749999999999995</v>
      </c>
      <c r="AE32" s="149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29"/>
      <c r="B33" s="3" t="s">
        <v>271</v>
      </c>
      <c r="C33" s="28"/>
      <c r="D33" s="23">
        <v>0.17099707599839237</v>
      </c>
      <c r="E33" s="23">
        <v>0.10211882131451913</v>
      </c>
      <c r="F33" s="23">
        <v>0.12032747847164692</v>
      </c>
      <c r="G33" s="23">
        <v>2.1679483388679647E-2</v>
      </c>
      <c r="H33" s="23">
        <v>8.9442719099985715E-3</v>
      </c>
      <c r="I33" s="23">
        <v>0.13847984209503852</v>
      </c>
      <c r="J33" s="23">
        <v>4.5166359162544883E-2</v>
      </c>
      <c r="K33" s="23">
        <v>8.408329203831183E-2</v>
      </c>
      <c r="L33" s="23">
        <v>3.3210461855665972E-2</v>
      </c>
      <c r="M33" s="23">
        <v>0.11527563489306772</v>
      </c>
      <c r="N33" s="23">
        <v>0.24106015846671972</v>
      </c>
      <c r="O33" s="23">
        <v>0.18011107683871067</v>
      </c>
      <c r="P33" s="23">
        <v>9.5638207148956253E-2</v>
      </c>
      <c r="Q33" s="23">
        <v>0.10545141061171255</v>
      </c>
      <c r="R33" s="23">
        <v>0.26010895153121244</v>
      </c>
      <c r="S33" s="23">
        <v>9.993331109628413E-2</v>
      </c>
      <c r="T33" s="23">
        <v>0.14389811210251072</v>
      </c>
      <c r="U33" s="23">
        <v>0.12973048986263749</v>
      </c>
      <c r="V33" s="23">
        <v>6.173961026490879E-2</v>
      </c>
      <c r="W33" s="23">
        <v>0.83873196551087748</v>
      </c>
      <c r="X33" s="23">
        <v>1.5165750888103012E-2</v>
      </c>
      <c r="Y33" s="23">
        <v>0.15237016330852543</v>
      </c>
      <c r="Z33" s="23">
        <v>0.11696153213770739</v>
      </c>
      <c r="AA33" s="23">
        <v>0.16682325976913398</v>
      </c>
      <c r="AB33" s="23">
        <v>0.10178408519999589</v>
      </c>
      <c r="AC33" s="23">
        <v>0.21313532477434796</v>
      </c>
      <c r="AD33" s="23">
        <v>0.13125039682479719</v>
      </c>
      <c r="AE33" s="201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202"/>
      <c r="BB33" s="202"/>
      <c r="BC33" s="202"/>
      <c r="BD33" s="202"/>
      <c r="BE33" s="202"/>
      <c r="BF33" s="202"/>
      <c r="BG33" s="202"/>
      <c r="BH33" s="202"/>
      <c r="BI33" s="202"/>
      <c r="BJ33" s="202"/>
      <c r="BK33" s="202"/>
      <c r="BL33" s="202"/>
      <c r="BM33" s="56"/>
    </row>
    <row r="34" spans="1:65">
      <c r="A34" s="29"/>
      <c r="B34" s="3" t="s">
        <v>86</v>
      </c>
      <c r="C34" s="28"/>
      <c r="D34" s="13">
        <v>2.2618660846348199E-2</v>
      </c>
      <c r="E34" s="13">
        <v>1.3080613217120675E-2</v>
      </c>
      <c r="F34" s="13">
        <v>1.6407376460235181E-2</v>
      </c>
      <c r="G34" s="13">
        <v>2.8320683721332002E-3</v>
      </c>
      <c r="H34" s="13">
        <v>1.205427481131883E-3</v>
      </c>
      <c r="I34" s="13">
        <v>1.7750033167490516E-2</v>
      </c>
      <c r="J34" s="13">
        <v>5.9040992369339719E-3</v>
      </c>
      <c r="K34" s="13">
        <v>1.0745468631094164E-2</v>
      </c>
      <c r="L34" s="13">
        <v>4.5232601236557543E-3</v>
      </c>
      <c r="M34" s="13">
        <v>1.4869478863988097E-2</v>
      </c>
      <c r="N34" s="13">
        <v>5.1563670260260902E-2</v>
      </c>
      <c r="O34" s="13">
        <v>2.6332028777589278E-2</v>
      </c>
      <c r="P34" s="13">
        <v>1.3006102513457334E-2</v>
      </c>
      <c r="Q34" s="13">
        <v>1.3624213257327204E-2</v>
      </c>
      <c r="R34" s="13">
        <v>3.7742532265714016E-2</v>
      </c>
      <c r="S34" s="13">
        <v>1.3242046523359204E-2</v>
      </c>
      <c r="T34" s="13">
        <v>1.8647703512204409E-2</v>
      </c>
      <c r="U34" s="13">
        <v>1.7378498307118215E-2</v>
      </c>
      <c r="V34" s="13">
        <v>7.9016818622990367E-3</v>
      </c>
      <c r="W34" s="13">
        <v>0.13585603818683734</v>
      </c>
      <c r="X34" s="13">
        <v>2.0535884750308752E-3</v>
      </c>
      <c r="Y34" s="13">
        <v>2.0177024494618244E-2</v>
      </c>
      <c r="Z34" s="13">
        <v>1.593481364273943E-2</v>
      </c>
      <c r="AA34" s="13">
        <v>2.2528461818924237E-2</v>
      </c>
      <c r="AB34" s="13">
        <v>1.3680656612902676E-2</v>
      </c>
      <c r="AC34" s="13">
        <v>2.491839338749197E-2</v>
      </c>
      <c r="AD34" s="13">
        <v>1.8136858151745351E-2</v>
      </c>
      <c r="AE34" s="149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3" t="s">
        <v>272</v>
      </c>
      <c r="C35" s="28"/>
      <c r="D35" s="13">
        <v>8.0125729035660509E-3</v>
      </c>
      <c r="E35" s="13">
        <v>4.0930761268690885E-2</v>
      </c>
      <c r="F35" s="13">
        <v>-2.2155434196016177E-2</v>
      </c>
      <c r="G35" s="13">
        <v>2.067939756306858E-2</v>
      </c>
      <c r="H35" s="13">
        <v>-1.0654326594648156E-2</v>
      </c>
      <c r="I35" s="13">
        <v>4.0235197037388204E-2</v>
      </c>
      <c r="J35" s="13">
        <v>2.0012722580989406E-2</v>
      </c>
      <c r="K35" s="13">
        <v>4.3346346953757164E-2</v>
      </c>
      <c r="L35" s="13">
        <v>-2.1034233840625194E-2</v>
      </c>
      <c r="M35" s="13">
        <v>3.3679559713610807E-2</v>
      </c>
      <c r="N35" s="13">
        <v>-0.37665889175606193</v>
      </c>
      <c r="O35" s="13">
        <v>-8.7988624515821123E-2</v>
      </c>
      <c r="P35" s="13">
        <v>-1.9543326355702439E-2</v>
      </c>
      <c r="Q35" s="13">
        <v>3.2012872258412983E-2</v>
      </c>
      <c r="R35" s="13">
        <v>-8.1099649701003917E-2</v>
      </c>
      <c r="S35" s="13">
        <v>6.2347729513552164E-3</v>
      </c>
      <c r="T35" s="13">
        <v>2.8901722342044023E-2</v>
      </c>
      <c r="U35" s="13">
        <v>-4.6542517559362562E-3</v>
      </c>
      <c r="V35" s="13">
        <v>4.1809940825725533E-2</v>
      </c>
      <c r="W35" s="13">
        <v>-0.17683214446880635</v>
      </c>
      <c r="X35" s="13">
        <v>-1.5321051469201707E-2</v>
      </c>
      <c r="Y35" s="13">
        <v>6.9014479334343903E-3</v>
      </c>
      <c r="Z35" s="13">
        <v>-2.1321126307913385E-2</v>
      </c>
      <c r="AA35" s="13">
        <v>-1.2654351540885234E-2</v>
      </c>
      <c r="AB35" s="13">
        <v>-7.987626666331904E-3</v>
      </c>
      <c r="AC35" s="13">
        <v>0.14045866934327633</v>
      </c>
      <c r="AD35" s="13">
        <v>-3.5099075937547464E-2</v>
      </c>
      <c r="AE35" s="149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29"/>
      <c r="B36" s="45" t="s">
        <v>273</v>
      </c>
      <c r="C36" s="46"/>
      <c r="D36" s="44">
        <v>0.34</v>
      </c>
      <c r="E36" s="44">
        <v>1.21</v>
      </c>
      <c r="F36" s="44">
        <v>0.47</v>
      </c>
      <c r="G36" s="44">
        <v>0.67</v>
      </c>
      <c r="H36" s="44">
        <v>0.16</v>
      </c>
      <c r="I36" s="44">
        <v>1.19</v>
      </c>
      <c r="J36" s="44">
        <v>0.66</v>
      </c>
      <c r="K36" s="44">
        <v>1.28</v>
      </c>
      <c r="L36" s="44">
        <v>0.44</v>
      </c>
      <c r="M36" s="44">
        <v>1.02</v>
      </c>
      <c r="N36" s="44">
        <v>9.9</v>
      </c>
      <c r="O36" s="44">
        <v>2.2200000000000002</v>
      </c>
      <c r="P36" s="44">
        <v>0.4</v>
      </c>
      <c r="Q36" s="44">
        <v>0.98</v>
      </c>
      <c r="R36" s="44">
        <v>2.0299999999999998</v>
      </c>
      <c r="S36" s="44">
        <v>0.28999999999999998</v>
      </c>
      <c r="T36" s="44">
        <v>0.89</v>
      </c>
      <c r="U36" s="44">
        <v>0</v>
      </c>
      <c r="V36" s="44">
        <v>1.24</v>
      </c>
      <c r="W36" s="44">
        <v>4.58</v>
      </c>
      <c r="X36" s="44">
        <v>0.28000000000000003</v>
      </c>
      <c r="Y36" s="44">
        <v>0.31</v>
      </c>
      <c r="Z36" s="44">
        <v>0.44</v>
      </c>
      <c r="AA36" s="44">
        <v>0.21</v>
      </c>
      <c r="AB36" s="44">
        <v>0.09</v>
      </c>
      <c r="AC36" s="44">
        <v>3.86</v>
      </c>
      <c r="AD36" s="44">
        <v>0.81</v>
      </c>
      <c r="AE36" s="149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BM37" s="55"/>
    </row>
    <row r="38" spans="1:65" ht="15">
      <c r="B38" s="8" t="s">
        <v>486</v>
      </c>
      <c r="BM38" s="27" t="s">
        <v>66</v>
      </c>
    </row>
    <row r="39" spans="1:65" ht="15">
      <c r="A39" s="24" t="s">
        <v>7</v>
      </c>
      <c r="B39" s="18" t="s">
        <v>110</v>
      </c>
      <c r="C39" s="15" t="s">
        <v>111</v>
      </c>
      <c r="D39" s="16" t="s">
        <v>234</v>
      </c>
      <c r="E39" s="17" t="s">
        <v>234</v>
      </c>
      <c r="F39" s="17" t="s">
        <v>234</v>
      </c>
      <c r="G39" s="17" t="s">
        <v>234</v>
      </c>
      <c r="H39" s="17" t="s">
        <v>234</v>
      </c>
      <c r="I39" s="17" t="s">
        <v>234</v>
      </c>
      <c r="J39" s="17" t="s">
        <v>234</v>
      </c>
      <c r="K39" s="17" t="s">
        <v>234</v>
      </c>
      <c r="L39" s="17" t="s">
        <v>234</v>
      </c>
      <c r="M39" s="17" t="s">
        <v>234</v>
      </c>
      <c r="N39" s="17" t="s">
        <v>234</v>
      </c>
      <c r="O39" s="17" t="s">
        <v>234</v>
      </c>
      <c r="P39" s="17" t="s">
        <v>234</v>
      </c>
      <c r="Q39" s="17" t="s">
        <v>234</v>
      </c>
      <c r="R39" s="17" t="s">
        <v>234</v>
      </c>
      <c r="S39" s="17" t="s">
        <v>234</v>
      </c>
      <c r="T39" s="17" t="s">
        <v>234</v>
      </c>
      <c r="U39" s="17" t="s">
        <v>234</v>
      </c>
      <c r="V39" s="17" t="s">
        <v>234</v>
      </c>
      <c r="W39" s="17" t="s">
        <v>234</v>
      </c>
      <c r="X39" s="17" t="s">
        <v>234</v>
      </c>
      <c r="Y39" s="17" t="s">
        <v>234</v>
      </c>
      <c r="Z39" s="17" t="s">
        <v>234</v>
      </c>
      <c r="AA39" s="17" t="s">
        <v>234</v>
      </c>
      <c r="AB39" s="17" t="s">
        <v>234</v>
      </c>
      <c r="AC39" s="17" t="s">
        <v>234</v>
      </c>
      <c r="AD39" s="149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>
        <v>1</v>
      </c>
    </row>
    <row r="40" spans="1:65">
      <c r="A40" s="29"/>
      <c r="B40" s="19" t="s">
        <v>235</v>
      </c>
      <c r="C40" s="9" t="s">
        <v>235</v>
      </c>
      <c r="D40" s="147" t="s">
        <v>237</v>
      </c>
      <c r="E40" s="148" t="s">
        <v>238</v>
      </c>
      <c r="F40" s="148" t="s">
        <v>239</v>
      </c>
      <c r="G40" s="148" t="s">
        <v>240</v>
      </c>
      <c r="H40" s="148" t="s">
        <v>241</v>
      </c>
      <c r="I40" s="148" t="s">
        <v>242</v>
      </c>
      <c r="J40" s="148" t="s">
        <v>243</v>
      </c>
      <c r="K40" s="148" t="s">
        <v>244</v>
      </c>
      <c r="L40" s="148" t="s">
        <v>246</v>
      </c>
      <c r="M40" s="148" t="s">
        <v>247</v>
      </c>
      <c r="N40" s="148" t="s">
        <v>248</v>
      </c>
      <c r="O40" s="148" t="s">
        <v>249</v>
      </c>
      <c r="P40" s="148" t="s">
        <v>250</v>
      </c>
      <c r="Q40" s="148" t="s">
        <v>251</v>
      </c>
      <c r="R40" s="148" t="s">
        <v>252</v>
      </c>
      <c r="S40" s="148" t="s">
        <v>253</v>
      </c>
      <c r="T40" s="148" t="s">
        <v>254</v>
      </c>
      <c r="U40" s="148" t="s">
        <v>255</v>
      </c>
      <c r="V40" s="148" t="s">
        <v>256</v>
      </c>
      <c r="W40" s="148" t="s">
        <v>257</v>
      </c>
      <c r="X40" s="148" t="s">
        <v>258</v>
      </c>
      <c r="Y40" s="148" t="s">
        <v>259</v>
      </c>
      <c r="Z40" s="148" t="s">
        <v>260</v>
      </c>
      <c r="AA40" s="148" t="s">
        <v>261</v>
      </c>
      <c r="AB40" s="148" t="s">
        <v>262</v>
      </c>
      <c r="AC40" s="148" t="s">
        <v>263</v>
      </c>
      <c r="AD40" s="149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 t="s">
        <v>3</v>
      </c>
    </row>
    <row r="41" spans="1:65">
      <c r="A41" s="29"/>
      <c r="B41" s="19"/>
      <c r="C41" s="9"/>
      <c r="D41" s="10" t="s">
        <v>281</v>
      </c>
      <c r="E41" s="11" t="s">
        <v>281</v>
      </c>
      <c r="F41" s="11" t="s">
        <v>281</v>
      </c>
      <c r="G41" s="11" t="s">
        <v>114</v>
      </c>
      <c r="H41" s="11" t="s">
        <v>114</v>
      </c>
      <c r="I41" s="11" t="s">
        <v>282</v>
      </c>
      <c r="J41" s="11" t="s">
        <v>281</v>
      </c>
      <c r="K41" s="11" t="s">
        <v>281</v>
      </c>
      <c r="L41" s="11" t="s">
        <v>281</v>
      </c>
      <c r="M41" s="11" t="s">
        <v>282</v>
      </c>
      <c r="N41" s="11" t="s">
        <v>282</v>
      </c>
      <c r="O41" s="11" t="s">
        <v>282</v>
      </c>
      <c r="P41" s="11" t="s">
        <v>282</v>
      </c>
      <c r="Q41" s="11" t="s">
        <v>282</v>
      </c>
      <c r="R41" s="11" t="s">
        <v>282</v>
      </c>
      <c r="S41" s="11" t="s">
        <v>282</v>
      </c>
      <c r="T41" s="11" t="s">
        <v>282</v>
      </c>
      <c r="U41" s="11" t="s">
        <v>114</v>
      </c>
      <c r="V41" s="11" t="s">
        <v>282</v>
      </c>
      <c r="W41" s="11" t="s">
        <v>281</v>
      </c>
      <c r="X41" s="11" t="s">
        <v>114</v>
      </c>
      <c r="Y41" s="11" t="s">
        <v>282</v>
      </c>
      <c r="Z41" s="11" t="s">
        <v>282</v>
      </c>
      <c r="AA41" s="11" t="s">
        <v>282</v>
      </c>
      <c r="AB41" s="11" t="s">
        <v>281</v>
      </c>
      <c r="AC41" s="11" t="s">
        <v>281</v>
      </c>
      <c r="AD41" s="149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1</v>
      </c>
    </row>
    <row r="42" spans="1:65">
      <c r="A42" s="29"/>
      <c r="B42" s="19"/>
      <c r="C42" s="9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149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7">
        <v>2</v>
      </c>
    </row>
    <row r="43" spans="1:65">
      <c r="A43" s="29"/>
      <c r="B43" s="18">
        <v>1</v>
      </c>
      <c r="C43" s="14">
        <v>1</v>
      </c>
      <c r="D43" s="210">
        <v>32.1</v>
      </c>
      <c r="E43" s="210">
        <v>32.4</v>
      </c>
      <c r="F43" s="210">
        <v>34.964355004401824</v>
      </c>
      <c r="G43" s="210">
        <v>34.200000000000003</v>
      </c>
      <c r="H43" s="210">
        <v>31.67</v>
      </c>
      <c r="I43" s="210">
        <v>33.799999999999997</v>
      </c>
      <c r="J43" s="210">
        <v>31</v>
      </c>
      <c r="K43" s="211">
        <v>37</v>
      </c>
      <c r="L43" s="210">
        <v>31.899999999999995</v>
      </c>
      <c r="M43" s="210">
        <v>31</v>
      </c>
      <c r="N43" s="210">
        <v>33.5</v>
      </c>
      <c r="O43" s="210">
        <v>29.5</v>
      </c>
      <c r="P43" s="212">
        <v>33</v>
      </c>
      <c r="Q43" s="211">
        <v>32.799999999999997</v>
      </c>
      <c r="R43" s="210">
        <v>31.3</v>
      </c>
      <c r="S43" s="210">
        <v>33.299999999999997</v>
      </c>
      <c r="T43" s="210">
        <v>32.6</v>
      </c>
      <c r="U43" s="210">
        <v>32.621257811427029</v>
      </c>
      <c r="V43" s="212">
        <v>47.38</v>
      </c>
      <c r="W43" s="211">
        <v>27.8</v>
      </c>
      <c r="X43" s="210">
        <v>32</v>
      </c>
      <c r="Y43" s="212">
        <v>37.799999999999997</v>
      </c>
      <c r="Z43" s="210">
        <v>33</v>
      </c>
      <c r="AA43" s="210">
        <v>33.6</v>
      </c>
      <c r="AB43" s="211">
        <v>46</v>
      </c>
      <c r="AC43" s="211">
        <v>38</v>
      </c>
      <c r="AD43" s="213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5">
        <v>1</v>
      </c>
    </row>
    <row r="44" spans="1:65">
      <c r="A44" s="29"/>
      <c r="B44" s="19">
        <v>1</v>
      </c>
      <c r="C44" s="9">
        <v>2</v>
      </c>
      <c r="D44" s="216">
        <v>31.7</v>
      </c>
      <c r="E44" s="216">
        <v>32.4</v>
      </c>
      <c r="F44" s="216">
        <v>35.236492106436657</v>
      </c>
      <c r="G44" s="216">
        <v>33.700000000000003</v>
      </c>
      <c r="H44" s="216">
        <v>31.98</v>
      </c>
      <c r="I44" s="216">
        <v>33.4</v>
      </c>
      <c r="J44" s="216">
        <v>29</v>
      </c>
      <c r="K44" s="217">
        <v>37</v>
      </c>
      <c r="L44" s="216">
        <v>32.9</v>
      </c>
      <c r="M44" s="216">
        <v>32</v>
      </c>
      <c r="N44" s="216">
        <v>33.4</v>
      </c>
      <c r="O44" s="216">
        <v>31.8</v>
      </c>
      <c r="P44" s="216">
        <v>31.7</v>
      </c>
      <c r="Q44" s="217">
        <v>38.700000000000003</v>
      </c>
      <c r="R44" s="216">
        <v>32</v>
      </c>
      <c r="S44" s="216">
        <v>32.700000000000003</v>
      </c>
      <c r="T44" s="216">
        <v>33.5</v>
      </c>
      <c r="U44" s="216">
        <v>29.256474204562501</v>
      </c>
      <c r="V44" s="217">
        <v>34.259461077844314</v>
      </c>
      <c r="W44" s="217">
        <v>28.6</v>
      </c>
      <c r="X44" s="216">
        <v>32</v>
      </c>
      <c r="Y44" s="216">
        <v>31.3</v>
      </c>
      <c r="Z44" s="216">
        <v>32</v>
      </c>
      <c r="AA44" s="216">
        <v>32.9</v>
      </c>
      <c r="AB44" s="217">
        <v>44</v>
      </c>
      <c r="AC44" s="217">
        <v>37</v>
      </c>
      <c r="AD44" s="213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5">
        <v>23</v>
      </c>
    </row>
    <row r="45" spans="1:65">
      <c r="A45" s="29"/>
      <c r="B45" s="19">
        <v>1</v>
      </c>
      <c r="C45" s="9">
        <v>3</v>
      </c>
      <c r="D45" s="216">
        <v>30.2</v>
      </c>
      <c r="E45" s="216">
        <v>31.7</v>
      </c>
      <c r="F45" s="216">
        <v>34.274484821371644</v>
      </c>
      <c r="G45" s="216">
        <v>33.299999999999997</v>
      </c>
      <c r="H45" s="216">
        <v>32.11</v>
      </c>
      <c r="I45" s="216">
        <v>34.299999999999997</v>
      </c>
      <c r="J45" s="216">
        <v>31</v>
      </c>
      <c r="K45" s="217">
        <v>37</v>
      </c>
      <c r="L45" s="216">
        <v>32.299999999999997</v>
      </c>
      <c r="M45" s="216">
        <v>32</v>
      </c>
      <c r="N45" s="216">
        <v>32</v>
      </c>
      <c r="O45" s="216">
        <v>31.7</v>
      </c>
      <c r="P45" s="216">
        <v>32.299999999999997</v>
      </c>
      <c r="Q45" s="217">
        <v>36.700000000000003</v>
      </c>
      <c r="R45" s="216">
        <v>31.7</v>
      </c>
      <c r="S45" s="216">
        <v>31.899999999999995</v>
      </c>
      <c r="T45" s="216">
        <v>31.7</v>
      </c>
      <c r="U45" s="216">
        <v>33.063960520652103</v>
      </c>
      <c r="V45" s="217">
        <v>36.1952</v>
      </c>
      <c r="W45" s="217">
        <v>27.6</v>
      </c>
      <c r="X45" s="216">
        <v>37</v>
      </c>
      <c r="Y45" s="216">
        <v>32.200000000000003</v>
      </c>
      <c r="Z45" s="216">
        <v>32</v>
      </c>
      <c r="AA45" s="216">
        <v>31.5</v>
      </c>
      <c r="AB45" s="217">
        <v>46</v>
      </c>
      <c r="AC45" s="217">
        <v>38</v>
      </c>
      <c r="AD45" s="213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5">
        <v>16</v>
      </c>
    </row>
    <row r="46" spans="1:65">
      <c r="A46" s="29"/>
      <c r="B46" s="19">
        <v>1</v>
      </c>
      <c r="C46" s="9">
        <v>4</v>
      </c>
      <c r="D46" s="216">
        <v>33.1</v>
      </c>
      <c r="E46" s="216">
        <v>32.1</v>
      </c>
      <c r="F46" s="216">
        <v>35.239039895809391</v>
      </c>
      <c r="G46" s="216">
        <v>33.299999999999997</v>
      </c>
      <c r="H46" s="216">
        <v>31.190000000000005</v>
      </c>
      <c r="I46" s="216">
        <v>35.1</v>
      </c>
      <c r="J46" s="216">
        <v>29</v>
      </c>
      <c r="K46" s="217">
        <v>36</v>
      </c>
      <c r="L46" s="216">
        <v>31.7</v>
      </c>
      <c r="M46" s="216">
        <v>32</v>
      </c>
      <c r="N46" s="216">
        <v>33.700000000000003</v>
      </c>
      <c r="O46" s="216">
        <v>29.6</v>
      </c>
      <c r="P46" s="216">
        <v>31.7</v>
      </c>
      <c r="Q46" s="217">
        <v>36.299999999999997</v>
      </c>
      <c r="R46" s="216">
        <v>31.4</v>
      </c>
      <c r="S46" s="216">
        <v>33.299999999999997</v>
      </c>
      <c r="T46" s="216">
        <v>30.5</v>
      </c>
      <c r="U46" s="216">
        <v>33.824765218257198</v>
      </c>
      <c r="V46" s="217">
        <v>38.680399999999999</v>
      </c>
      <c r="W46" s="218">
        <v>26.1</v>
      </c>
      <c r="X46" s="216">
        <v>37</v>
      </c>
      <c r="Y46" s="216">
        <v>32.5</v>
      </c>
      <c r="Z46" s="216">
        <v>33</v>
      </c>
      <c r="AA46" s="216">
        <v>31.899999999999995</v>
      </c>
      <c r="AB46" s="217">
        <v>47</v>
      </c>
      <c r="AC46" s="217">
        <v>37</v>
      </c>
      <c r="AD46" s="213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5">
        <v>32.417753019305835</v>
      </c>
    </row>
    <row r="47" spans="1:65">
      <c r="A47" s="29"/>
      <c r="B47" s="19">
        <v>1</v>
      </c>
      <c r="C47" s="9">
        <v>5</v>
      </c>
      <c r="D47" s="216">
        <v>31.899999999999995</v>
      </c>
      <c r="E47" s="216">
        <v>31.3</v>
      </c>
      <c r="F47" s="216">
        <v>35.19631444051673</v>
      </c>
      <c r="G47" s="216">
        <v>34.1</v>
      </c>
      <c r="H47" s="216">
        <v>31.54</v>
      </c>
      <c r="I47" s="216">
        <v>33.6</v>
      </c>
      <c r="J47" s="216">
        <v>31</v>
      </c>
      <c r="K47" s="217">
        <v>36</v>
      </c>
      <c r="L47" s="216">
        <v>32.700000000000003</v>
      </c>
      <c r="M47" s="216">
        <v>33</v>
      </c>
      <c r="N47" s="216">
        <v>34.200000000000003</v>
      </c>
      <c r="O47" s="216">
        <v>29.3</v>
      </c>
      <c r="P47" s="216">
        <v>31.3</v>
      </c>
      <c r="Q47" s="217">
        <v>34</v>
      </c>
      <c r="R47" s="216">
        <v>30.9</v>
      </c>
      <c r="S47" s="216">
        <v>33.299999999999997</v>
      </c>
      <c r="T47" s="216">
        <v>32.4</v>
      </c>
      <c r="U47" s="216">
        <v>29.083993056562505</v>
      </c>
      <c r="V47" s="217">
        <v>35.861400000000003</v>
      </c>
      <c r="W47" s="217">
        <v>27.7</v>
      </c>
      <c r="X47" s="216">
        <v>35</v>
      </c>
      <c r="Y47" s="216">
        <v>30.5</v>
      </c>
      <c r="Z47" s="216">
        <v>32</v>
      </c>
      <c r="AA47" s="216">
        <v>32.299999999999997</v>
      </c>
      <c r="AB47" s="217">
        <v>46</v>
      </c>
      <c r="AC47" s="217">
        <v>38</v>
      </c>
      <c r="AD47" s="213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5">
        <v>13</v>
      </c>
    </row>
    <row r="48" spans="1:65">
      <c r="A48" s="29"/>
      <c r="B48" s="19">
        <v>1</v>
      </c>
      <c r="C48" s="9">
        <v>6</v>
      </c>
      <c r="D48" s="216">
        <v>32.299999999999997</v>
      </c>
      <c r="E48" s="216">
        <v>32.299999999999997</v>
      </c>
      <c r="F48" s="216">
        <v>34.632087987345002</v>
      </c>
      <c r="G48" s="216">
        <v>34.6</v>
      </c>
      <c r="H48" s="216">
        <v>32.06</v>
      </c>
      <c r="I48" s="216">
        <v>35.6</v>
      </c>
      <c r="J48" s="216">
        <v>29</v>
      </c>
      <c r="K48" s="217">
        <v>36</v>
      </c>
      <c r="L48" s="216">
        <v>31.8</v>
      </c>
      <c r="M48" s="216">
        <v>32</v>
      </c>
      <c r="N48" s="216">
        <v>34.6</v>
      </c>
      <c r="O48" s="216">
        <v>30.7</v>
      </c>
      <c r="P48" s="216">
        <v>31.7</v>
      </c>
      <c r="Q48" s="217">
        <v>38.6</v>
      </c>
      <c r="R48" s="216">
        <v>31.8</v>
      </c>
      <c r="S48" s="216">
        <v>32.5</v>
      </c>
      <c r="T48" s="216">
        <v>32.9</v>
      </c>
      <c r="U48" s="216">
        <v>32.667137249357914</v>
      </c>
      <c r="V48" s="217">
        <v>38.660499999999999</v>
      </c>
      <c r="W48" s="217">
        <v>27.8</v>
      </c>
      <c r="X48" s="216">
        <v>35</v>
      </c>
      <c r="Y48" s="216">
        <v>33.4</v>
      </c>
      <c r="Z48" s="216">
        <v>32</v>
      </c>
      <c r="AA48" s="216">
        <v>31.5</v>
      </c>
      <c r="AB48" s="217">
        <v>48</v>
      </c>
      <c r="AC48" s="217">
        <v>38</v>
      </c>
      <c r="AD48" s="213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4"/>
      <c r="BH48" s="214"/>
      <c r="BI48" s="214"/>
      <c r="BJ48" s="214"/>
      <c r="BK48" s="214"/>
      <c r="BL48" s="214"/>
      <c r="BM48" s="219"/>
    </row>
    <row r="49" spans="1:65">
      <c r="A49" s="29"/>
      <c r="B49" s="20" t="s">
        <v>269</v>
      </c>
      <c r="C49" s="12"/>
      <c r="D49" s="220">
        <v>31.883333333333336</v>
      </c>
      <c r="E49" s="220">
        <v>32.033333333333331</v>
      </c>
      <c r="F49" s="220">
        <v>34.923795709313545</v>
      </c>
      <c r="G49" s="220">
        <v>33.866666666666667</v>
      </c>
      <c r="H49" s="220">
        <v>31.758333333333336</v>
      </c>
      <c r="I49" s="220">
        <v>34.299999999999997</v>
      </c>
      <c r="J49" s="220">
        <v>30</v>
      </c>
      <c r="K49" s="220">
        <v>36.5</v>
      </c>
      <c r="L49" s="220">
        <v>32.216666666666669</v>
      </c>
      <c r="M49" s="220">
        <v>32</v>
      </c>
      <c r="N49" s="220">
        <v>33.56666666666667</v>
      </c>
      <c r="O49" s="220">
        <v>30.433333333333334</v>
      </c>
      <c r="P49" s="220">
        <v>31.95</v>
      </c>
      <c r="Q49" s="220">
        <v>36.18333333333333</v>
      </c>
      <c r="R49" s="220">
        <v>31.516666666666669</v>
      </c>
      <c r="S49" s="220">
        <v>32.833333333333336</v>
      </c>
      <c r="T49" s="220">
        <v>32.266666666666673</v>
      </c>
      <c r="U49" s="220">
        <v>31.752931343469871</v>
      </c>
      <c r="V49" s="220">
        <v>38.506160179640716</v>
      </c>
      <c r="W49" s="220">
        <v>27.599999999999998</v>
      </c>
      <c r="X49" s="220">
        <v>34.666666666666664</v>
      </c>
      <c r="Y49" s="220">
        <v>32.950000000000003</v>
      </c>
      <c r="Z49" s="220">
        <v>32.333333333333336</v>
      </c>
      <c r="AA49" s="220">
        <v>32.283333333333331</v>
      </c>
      <c r="AB49" s="220">
        <v>46.166666666666664</v>
      </c>
      <c r="AC49" s="220">
        <v>37.666666666666664</v>
      </c>
      <c r="AD49" s="213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4"/>
      <c r="BH49" s="214"/>
      <c r="BI49" s="214"/>
      <c r="BJ49" s="214"/>
      <c r="BK49" s="214"/>
      <c r="BL49" s="214"/>
      <c r="BM49" s="219"/>
    </row>
    <row r="50" spans="1:65">
      <c r="A50" s="29"/>
      <c r="B50" s="3" t="s">
        <v>270</v>
      </c>
      <c r="C50" s="28"/>
      <c r="D50" s="216">
        <v>32</v>
      </c>
      <c r="E50" s="216">
        <v>32.200000000000003</v>
      </c>
      <c r="F50" s="216">
        <v>35.080334722459277</v>
      </c>
      <c r="G50" s="216">
        <v>33.900000000000006</v>
      </c>
      <c r="H50" s="216">
        <v>31.825000000000003</v>
      </c>
      <c r="I50" s="216">
        <v>34.049999999999997</v>
      </c>
      <c r="J50" s="216">
        <v>30</v>
      </c>
      <c r="K50" s="216">
        <v>36.5</v>
      </c>
      <c r="L50" s="216">
        <v>32.099999999999994</v>
      </c>
      <c r="M50" s="216">
        <v>32</v>
      </c>
      <c r="N50" s="216">
        <v>33.6</v>
      </c>
      <c r="O50" s="216">
        <v>30.15</v>
      </c>
      <c r="P50" s="216">
        <v>31.7</v>
      </c>
      <c r="Q50" s="216">
        <v>36.5</v>
      </c>
      <c r="R50" s="216">
        <v>31.549999999999997</v>
      </c>
      <c r="S50" s="216">
        <v>33</v>
      </c>
      <c r="T50" s="216">
        <v>32.5</v>
      </c>
      <c r="U50" s="216">
        <v>32.644197530392475</v>
      </c>
      <c r="V50" s="216">
        <v>37.427849999999999</v>
      </c>
      <c r="W50" s="216">
        <v>27.75</v>
      </c>
      <c r="X50" s="216">
        <v>35</v>
      </c>
      <c r="Y50" s="216">
        <v>32.35</v>
      </c>
      <c r="Z50" s="216">
        <v>32</v>
      </c>
      <c r="AA50" s="216">
        <v>32.099999999999994</v>
      </c>
      <c r="AB50" s="216">
        <v>46</v>
      </c>
      <c r="AC50" s="216">
        <v>38</v>
      </c>
      <c r="AD50" s="213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4"/>
      <c r="BH50" s="214"/>
      <c r="BI50" s="214"/>
      <c r="BJ50" s="214"/>
      <c r="BK50" s="214"/>
      <c r="BL50" s="214"/>
      <c r="BM50" s="219"/>
    </row>
    <row r="51" spans="1:65">
      <c r="A51" s="29"/>
      <c r="B51" s="3" t="s">
        <v>271</v>
      </c>
      <c r="C51" s="28"/>
      <c r="D51" s="23">
        <v>0.95585912490631564</v>
      </c>
      <c r="E51" s="23">
        <v>0.44572039067857983</v>
      </c>
      <c r="F51" s="23">
        <v>0.39490947656996822</v>
      </c>
      <c r="G51" s="23">
        <v>0.52408650685422986</v>
      </c>
      <c r="H51" s="23">
        <v>0.35840851924398481</v>
      </c>
      <c r="I51" s="23">
        <v>0.88090862182181062</v>
      </c>
      <c r="J51" s="23">
        <v>1.0954451150103321</v>
      </c>
      <c r="K51" s="23">
        <v>0.54772255750516607</v>
      </c>
      <c r="L51" s="23">
        <v>0.49966655548142047</v>
      </c>
      <c r="M51" s="23">
        <v>0.63245553203367588</v>
      </c>
      <c r="N51" s="23">
        <v>0.89144078135716243</v>
      </c>
      <c r="O51" s="23">
        <v>1.1307814407155194</v>
      </c>
      <c r="P51" s="23">
        <v>0.60580524923443813</v>
      </c>
      <c r="Q51" s="23">
        <v>2.3945076042198479</v>
      </c>
      <c r="R51" s="23">
        <v>0.39707262140151023</v>
      </c>
      <c r="S51" s="23">
        <v>0.57503623074260879</v>
      </c>
      <c r="T51" s="23">
        <v>1.0481730137084559</v>
      </c>
      <c r="U51" s="23">
        <v>2.0472706820143016</v>
      </c>
      <c r="V51" s="23">
        <v>4.6726643379005717</v>
      </c>
      <c r="W51" s="23">
        <v>0.81731266966810179</v>
      </c>
      <c r="X51" s="23">
        <v>2.2509257354845511</v>
      </c>
      <c r="Y51" s="23">
        <v>2.5774017925034491</v>
      </c>
      <c r="Z51" s="23">
        <v>0.51639777949432231</v>
      </c>
      <c r="AA51" s="23">
        <v>0.83526442918794752</v>
      </c>
      <c r="AB51" s="23">
        <v>1.3291601358251257</v>
      </c>
      <c r="AC51" s="23">
        <v>0.51639777949432231</v>
      </c>
      <c r="AD51" s="149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86</v>
      </c>
      <c r="C52" s="28"/>
      <c r="D52" s="13">
        <v>2.9979899369774663E-2</v>
      </c>
      <c r="E52" s="13">
        <v>1.3914268179352129E-2</v>
      </c>
      <c r="F52" s="13">
        <v>1.1307747870734824E-2</v>
      </c>
      <c r="G52" s="13">
        <v>1.5474995281128834E-2</v>
      </c>
      <c r="H52" s="13">
        <v>1.1285495226785141E-2</v>
      </c>
      <c r="I52" s="13">
        <v>2.5682467108507599E-2</v>
      </c>
      <c r="J52" s="13">
        <v>3.6514837167011073E-2</v>
      </c>
      <c r="K52" s="13">
        <v>1.5006097465894961E-2</v>
      </c>
      <c r="L52" s="13">
        <v>1.5509567164451748E-2</v>
      </c>
      <c r="M52" s="13">
        <v>1.9764235376052371E-2</v>
      </c>
      <c r="N52" s="13">
        <v>2.655732218541695E-2</v>
      </c>
      <c r="O52" s="13">
        <v>3.7156016671922872E-2</v>
      </c>
      <c r="P52" s="13">
        <v>1.8961040664614653E-2</v>
      </c>
      <c r="Q52" s="13">
        <v>6.6177087173279997E-2</v>
      </c>
      <c r="R52" s="13">
        <v>1.2598814005336125E-2</v>
      </c>
      <c r="S52" s="13">
        <v>1.7513793829724126E-2</v>
      </c>
      <c r="T52" s="13">
        <v>3.2484700838071978E-2</v>
      </c>
      <c r="U52" s="13">
        <v>6.4475013656820429E-2</v>
      </c>
      <c r="V52" s="13">
        <v>0.1213484885561542</v>
      </c>
      <c r="W52" s="13">
        <v>2.9612777886525429E-2</v>
      </c>
      <c r="X52" s="13">
        <v>6.4930550062054365E-2</v>
      </c>
      <c r="Y52" s="13">
        <v>7.8221602200408163E-2</v>
      </c>
      <c r="Z52" s="13">
        <v>1.5971065345185224E-2</v>
      </c>
      <c r="AA52" s="13">
        <v>2.5872930176188361E-2</v>
      </c>
      <c r="AB52" s="13">
        <v>2.8790472256139909E-2</v>
      </c>
      <c r="AC52" s="13">
        <v>1.3709675561796168E-2</v>
      </c>
      <c r="AD52" s="149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3" t="s">
        <v>272</v>
      </c>
      <c r="C53" s="28"/>
      <c r="D53" s="13">
        <v>-1.6485401861573656E-2</v>
      </c>
      <c r="E53" s="13">
        <v>-1.185830756818862E-2</v>
      </c>
      <c r="F53" s="13">
        <v>7.7304638866095399E-2</v>
      </c>
      <c r="G53" s="13">
        <v>4.4695067128741384E-2</v>
      </c>
      <c r="H53" s="13">
        <v>-2.0341313772727965E-2</v>
      </c>
      <c r="I53" s="13">
        <v>5.8062228420742823E-2</v>
      </c>
      <c r="J53" s="13">
        <v>-7.4581141322965339E-2</v>
      </c>
      <c r="K53" s="13">
        <v>0.12592627805705892</v>
      </c>
      <c r="L53" s="13">
        <v>-6.2029700984954639E-3</v>
      </c>
      <c r="M53" s="13">
        <v>-1.2886550744496406E-2</v>
      </c>
      <c r="N53" s="13">
        <v>3.5440878541971088E-2</v>
      </c>
      <c r="O53" s="13">
        <v>-6.1213980030963677E-2</v>
      </c>
      <c r="P53" s="13">
        <v>-1.4428915508958085E-2</v>
      </c>
      <c r="Q53" s="13">
        <v>0.11615796788213451</v>
      </c>
      <c r="R53" s="13">
        <v>-2.7796076800959635E-2</v>
      </c>
      <c r="S53" s="13">
        <v>1.2819528663199131E-2</v>
      </c>
      <c r="T53" s="13">
        <v>-4.6606053340336739E-3</v>
      </c>
      <c r="U53" s="13">
        <v>-2.050795054919563E-2</v>
      </c>
      <c r="V53" s="13">
        <v>0.18781089351593971</v>
      </c>
      <c r="W53" s="13">
        <v>-0.14861465001712815</v>
      </c>
      <c r="X53" s="13">
        <v>6.9372903360128912E-2</v>
      </c>
      <c r="Y53" s="13">
        <v>1.6418379780276604E-2</v>
      </c>
      <c r="Z53" s="13">
        <v>-2.6041189814181021E-3</v>
      </c>
      <c r="AA53" s="13">
        <v>-4.146483745880003E-3</v>
      </c>
      <c r="AB53" s="13">
        <v>0.4241167991863255</v>
      </c>
      <c r="AC53" s="13">
        <v>0.16191478922783231</v>
      </c>
      <c r="AD53" s="149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45" t="s">
        <v>273</v>
      </c>
      <c r="C54" s="46"/>
      <c r="D54" s="44">
        <v>0.28000000000000003</v>
      </c>
      <c r="E54" s="44">
        <v>0.18</v>
      </c>
      <c r="F54" s="44">
        <v>1.72</v>
      </c>
      <c r="G54" s="44">
        <v>1.03</v>
      </c>
      <c r="H54" s="44">
        <v>0.36</v>
      </c>
      <c r="I54" s="44">
        <v>1.31</v>
      </c>
      <c r="J54" s="44">
        <v>1.52</v>
      </c>
      <c r="K54" s="44">
        <v>2.76</v>
      </c>
      <c r="L54" s="44">
        <v>0.06</v>
      </c>
      <c r="M54" s="44">
        <v>0.2</v>
      </c>
      <c r="N54" s="44">
        <v>0.83</v>
      </c>
      <c r="O54" s="44">
        <v>1.23</v>
      </c>
      <c r="P54" s="44">
        <v>0.24</v>
      </c>
      <c r="Q54" s="44">
        <v>2.5499999999999998</v>
      </c>
      <c r="R54" s="44">
        <v>0.52</v>
      </c>
      <c r="S54" s="44">
        <v>0.35</v>
      </c>
      <c r="T54" s="44">
        <v>0.03</v>
      </c>
      <c r="U54" s="44">
        <v>0.37</v>
      </c>
      <c r="V54" s="44">
        <v>4.08</v>
      </c>
      <c r="W54" s="44">
        <v>3.1</v>
      </c>
      <c r="X54" s="44">
        <v>1.55</v>
      </c>
      <c r="Y54" s="44">
        <v>0.42</v>
      </c>
      <c r="Z54" s="44">
        <v>0.02</v>
      </c>
      <c r="AA54" s="44">
        <v>0.02</v>
      </c>
      <c r="AB54" s="44">
        <v>9.1199999999999992</v>
      </c>
      <c r="AC54" s="44">
        <v>3.53</v>
      </c>
      <c r="AD54" s="149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BM55" s="55"/>
    </row>
    <row r="56" spans="1:65" ht="15">
      <c r="B56" s="8" t="s">
        <v>487</v>
      </c>
      <c r="BM56" s="27" t="s">
        <v>66</v>
      </c>
    </row>
    <row r="57" spans="1:65" ht="15">
      <c r="A57" s="24" t="s">
        <v>10</v>
      </c>
      <c r="B57" s="18" t="s">
        <v>110</v>
      </c>
      <c r="C57" s="15" t="s">
        <v>111</v>
      </c>
      <c r="D57" s="16" t="s">
        <v>234</v>
      </c>
      <c r="E57" s="17" t="s">
        <v>234</v>
      </c>
      <c r="F57" s="17" t="s">
        <v>234</v>
      </c>
      <c r="G57" s="17" t="s">
        <v>234</v>
      </c>
      <c r="H57" s="17" t="s">
        <v>234</v>
      </c>
      <c r="I57" s="17" t="s">
        <v>234</v>
      </c>
      <c r="J57" s="17" t="s">
        <v>234</v>
      </c>
      <c r="K57" s="17" t="s">
        <v>234</v>
      </c>
      <c r="L57" s="17" t="s">
        <v>234</v>
      </c>
      <c r="M57" s="17" t="s">
        <v>234</v>
      </c>
      <c r="N57" s="17" t="s">
        <v>234</v>
      </c>
      <c r="O57" s="17" t="s">
        <v>234</v>
      </c>
      <c r="P57" s="17" t="s">
        <v>234</v>
      </c>
      <c r="Q57" s="17" t="s">
        <v>234</v>
      </c>
      <c r="R57" s="17" t="s">
        <v>234</v>
      </c>
      <c r="S57" s="17" t="s">
        <v>234</v>
      </c>
      <c r="T57" s="17" t="s">
        <v>234</v>
      </c>
      <c r="U57" s="17" t="s">
        <v>234</v>
      </c>
      <c r="V57" s="17" t="s">
        <v>234</v>
      </c>
      <c r="W57" s="17" t="s">
        <v>234</v>
      </c>
      <c r="X57" s="17" t="s">
        <v>234</v>
      </c>
      <c r="Y57" s="17" t="s">
        <v>234</v>
      </c>
      <c r="Z57" s="17" t="s">
        <v>234</v>
      </c>
      <c r="AA57" s="17" t="s">
        <v>234</v>
      </c>
      <c r="AB57" s="17" t="s">
        <v>234</v>
      </c>
      <c r="AC57" s="17" t="s">
        <v>234</v>
      </c>
      <c r="AD57" s="17" t="s">
        <v>234</v>
      </c>
      <c r="AE57" s="149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>
        <v>1</v>
      </c>
    </row>
    <row r="58" spans="1:65">
      <c r="A58" s="29"/>
      <c r="B58" s="19" t="s">
        <v>235</v>
      </c>
      <c r="C58" s="9" t="s">
        <v>235</v>
      </c>
      <c r="D58" s="147" t="s">
        <v>237</v>
      </c>
      <c r="E58" s="148" t="s">
        <v>238</v>
      </c>
      <c r="F58" s="148" t="s">
        <v>239</v>
      </c>
      <c r="G58" s="148" t="s">
        <v>240</v>
      </c>
      <c r="H58" s="148" t="s">
        <v>241</v>
      </c>
      <c r="I58" s="148" t="s">
        <v>242</v>
      </c>
      <c r="J58" s="148" t="s">
        <v>243</v>
      </c>
      <c r="K58" s="148" t="s">
        <v>244</v>
      </c>
      <c r="L58" s="148" t="s">
        <v>245</v>
      </c>
      <c r="M58" s="148" t="s">
        <v>246</v>
      </c>
      <c r="N58" s="148" t="s">
        <v>247</v>
      </c>
      <c r="O58" s="148" t="s">
        <v>248</v>
      </c>
      <c r="P58" s="148" t="s">
        <v>249</v>
      </c>
      <c r="Q58" s="148" t="s">
        <v>250</v>
      </c>
      <c r="R58" s="148" t="s">
        <v>251</v>
      </c>
      <c r="S58" s="148" t="s">
        <v>252</v>
      </c>
      <c r="T58" s="148" t="s">
        <v>253</v>
      </c>
      <c r="U58" s="148" t="s">
        <v>254</v>
      </c>
      <c r="V58" s="148" t="s">
        <v>255</v>
      </c>
      <c r="W58" s="148" t="s">
        <v>256</v>
      </c>
      <c r="X58" s="148" t="s">
        <v>257</v>
      </c>
      <c r="Y58" s="148" t="s">
        <v>258</v>
      </c>
      <c r="Z58" s="148" t="s">
        <v>259</v>
      </c>
      <c r="AA58" s="148" t="s">
        <v>260</v>
      </c>
      <c r="AB58" s="148" t="s">
        <v>261</v>
      </c>
      <c r="AC58" s="148" t="s">
        <v>262</v>
      </c>
      <c r="AD58" s="148" t="s">
        <v>263</v>
      </c>
      <c r="AE58" s="149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 t="s">
        <v>3</v>
      </c>
    </row>
    <row r="59" spans="1:65">
      <c r="A59" s="29"/>
      <c r="B59" s="19"/>
      <c r="C59" s="9"/>
      <c r="D59" s="10" t="s">
        <v>281</v>
      </c>
      <c r="E59" s="11" t="s">
        <v>281</v>
      </c>
      <c r="F59" s="11" t="s">
        <v>281</v>
      </c>
      <c r="G59" s="11" t="s">
        <v>114</v>
      </c>
      <c r="H59" s="11" t="s">
        <v>114</v>
      </c>
      <c r="I59" s="11" t="s">
        <v>282</v>
      </c>
      <c r="J59" s="11" t="s">
        <v>282</v>
      </c>
      <c r="K59" s="11" t="s">
        <v>281</v>
      </c>
      <c r="L59" s="11" t="s">
        <v>114</v>
      </c>
      <c r="M59" s="11" t="s">
        <v>281</v>
      </c>
      <c r="N59" s="11" t="s">
        <v>282</v>
      </c>
      <c r="O59" s="11" t="s">
        <v>282</v>
      </c>
      <c r="P59" s="11" t="s">
        <v>282</v>
      </c>
      <c r="Q59" s="11" t="s">
        <v>282</v>
      </c>
      <c r="R59" s="11" t="s">
        <v>282</v>
      </c>
      <c r="S59" s="11" t="s">
        <v>282</v>
      </c>
      <c r="T59" s="11" t="s">
        <v>282</v>
      </c>
      <c r="U59" s="11" t="s">
        <v>282</v>
      </c>
      <c r="V59" s="11" t="s">
        <v>114</v>
      </c>
      <c r="W59" s="11" t="s">
        <v>282</v>
      </c>
      <c r="X59" s="11" t="s">
        <v>281</v>
      </c>
      <c r="Y59" s="11" t="s">
        <v>114</v>
      </c>
      <c r="Z59" s="11" t="s">
        <v>282</v>
      </c>
      <c r="AA59" s="11" t="s">
        <v>282</v>
      </c>
      <c r="AB59" s="11" t="s">
        <v>282</v>
      </c>
      <c r="AC59" s="11" t="s">
        <v>114</v>
      </c>
      <c r="AD59" s="11" t="s">
        <v>114</v>
      </c>
      <c r="AE59" s="149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0</v>
      </c>
    </row>
    <row r="60" spans="1:65">
      <c r="A60" s="29"/>
      <c r="B60" s="19"/>
      <c r="C60" s="9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149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0</v>
      </c>
    </row>
    <row r="61" spans="1:65">
      <c r="A61" s="29"/>
      <c r="B61" s="18">
        <v>1</v>
      </c>
      <c r="C61" s="14">
        <v>1</v>
      </c>
      <c r="D61" s="221">
        <v>2428</v>
      </c>
      <c r="E61" s="221">
        <v>2833.5</v>
      </c>
      <c r="F61" s="221">
        <v>2587.5976153398005</v>
      </c>
      <c r="G61" s="221">
        <v>2764</v>
      </c>
      <c r="H61" s="221">
        <v>2806</v>
      </c>
      <c r="I61" s="221">
        <v>2570</v>
      </c>
      <c r="J61" s="221">
        <v>2825</v>
      </c>
      <c r="K61" s="221">
        <v>2990</v>
      </c>
      <c r="L61" s="222">
        <v>2305.13</v>
      </c>
      <c r="M61" s="221">
        <v>2656.4</v>
      </c>
      <c r="N61" s="221">
        <v>2556</v>
      </c>
      <c r="O61" s="221" t="s">
        <v>284</v>
      </c>
      <c r="P61" s="221">
        <v>2546</v>
      </c>
      <c r="Q61" s="221">
        <v>2800</v>
      </c>
      <c r="R61" s="221">
        <v>2600</v>
      </c>
      <c r="S61" s="221">
        <v>2750</v>
      </c>
      <c r="T61" s="221">
        <v>2780</v>
      </c>
      <c r="U61" s="221">
        <v>2670</v>
      </c>
      <c r="V61" s="221">
        <v>2694.1942390183199</v>
      </c>
      <c r="W61" s="221">
        <v>2659.7455</v>
      </c>
      <c r="X61" s="221">
        <v>2630</v>
      </c>
      <c r="Y61" s="221">
        <v>2734</v>
      </c>
      <c r="Z61" s="221">
        <v>2798</v>
      </c>
      <c r="AA61" s="221">
        <v>2942</v>
      </c>
      <c r="AB61" s="221">
        <v>2636</v>
      </c>
      <c r="AC61" s="221">
        <v>2680</v>
      </c>
      <c r="AD61" s="221">
        <v>2613</v>
      </c>
      <c r="AE61" s="223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224"/>
      <c r="BL61" s="224"/>
      <c r="BM61" s="225">
        <v>1</v>
      </c>
    </row>
    <row r="62" spans="1:65">
      <c r="A62" s="29"/>
      <c r="B62" s="19">
        <v>1</v>
      </c>
      <c r="C62" s="9">
        <v>2</v>
      </c>
      <c r="D62" s="226">
        <v>2483</v>
      </c>
      <c r="E62" s="226">
        <v>2804.7</v>
      </c>
      <c r="F62" s="226">
        <v>2568.8627205489502</v>
      </c>
      <c r="G62" s="226">
        <v>2733</v>
      </c>
      <c r="H62" s="226">
        <v>2793</v>
      </c>
      <c r="I62" s="226">
        <v>2560</v>
      </c>
      <c r="J62" s="226">
        <v>2826</v>
      </c>
      <c r="K62" s="226">
        <v>2890</v>
      </c>
      <c r="L62" s="227">
        <v>2284.7049999999999</v>
      </c>
      <c r="M62" s="226">
        <v>2765.7</v>
      </c>
      <c r="N62" s="226">
        <v>2550</v>
      </c>
      <c r="O62" s="226" t="s">
        <v>284</v>
      </c>
      <c r="P62" s="226">
        <v>2637</v>
      </c>
      <c r="Q62" s="226">
        <v>2800</v>
      </c>
      <c r="R62" s="226">
        <v>2550</v>
      </c>
      <c r="S62" s="226">
        <v>2840</v>
      </c>
      <c r="T62" s="226">
        <v>2830</v>
      </c>
      <c r="U62" s="226">
        <v>2740</v>
      </c>
      <c r="V62" s="226">
        <v>2694.0354451506914</v>
      </c>
      <c r="W62" s="228">
        <v>2554.271377245509</v>
      </c>
      <c r="X62" s="226">
        <v>2602</v>
      </c>
      <c r="Y62" s="226">
        <v>2732</v>
      </c>
      <c r="Z62" s="226">
        <v>2626</v>
      </c>
      <c r="AA62" s="226">
        <v>2953</v>
      </c>
      <c r="AB62" s="228">
        <v>2857</v>
      </c>
      <c r="AC62" s="226">
        <v>2900</v>
      </c>
      <c r="AD62" s="226">
        <v>2574</v>
      </c>
      <c r="AE62" s="223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4"/>
      <c r="BF62" s="224"/>
      <c r="BG62" s="224"/>
      <c r="BH62" s="224"/>
      <c r="BI62" s="224"/>
      <c r="BJ62" s="224"/>
      <c r="BK62" s="224"/>
      <c r="BL62" s="224"/>
      <c r="BM62" s="225">
        <v>24</v>
      </c>
    </row>
    <row r="63" spans="1:65">
      <c r="A63" s="29"/>
      <c r="B63" s="19">
        <v>1</v>
      </c>
      <c r="C63" s="9">
        <v>3</v>
      </c>
      <c r="D63" s="226">
        <v>2351</v>
      </c>
      <c r="E63" s="226">
        <v>2820.7</v>
      </c>
      <c r="F63" s="226">
        <v>2531.6644454769503</v>
      </c>
      <c r="G63" s="226">
        <v>2738</v>
      </c>
      <c r="H63" s="226">
        <v>2802</v>
      </c>
      <c r="I63" s="226">
        <v>2670</v>
      </c>
      <c r="J63" s="226">
        <v>2823</v>
      </c>
      <c r="K63" s="226">
        <v>3010</v>
      </c>
      <c r="L63" s="227">
        <v>2290.5949999999998</v>
      </c>
      <c r="M63" s="226">
        <v>2697.9</v>
      </c>
      <c r="N63" s="226">
        <v>2528</v>
      </c>
      <c r="O63" s="226" t="s">
        <v>284</v>
      </c>
      <c r="P63" s="226">
        <v>2695</v>
      </c>
      <c r="Q63" s="226">
        <v>2810</v>
      </c>
      <c r="R63" s="226">
        <v>2540</v>
      </c>
      <c r="S63" s="226">
        <v>2770</v>
      </c>
      <c r="T63" s="226">
        <v>2810</v>
      </c>
      <c r="U63" s="226">
        <v>2740</v>
      </c>
      <c r="V63" s="226">
        <v>2760.7740800257902</v>
      </c>
      <c r="W63" s="226">
        <v>2631.2293</v>
      </c>
      <c r="X63" s="226">
        <v>2631</v>
      </c>
      <c r="Y63" s="226">
        <v>2731</v>
      </c>
      <c r="Z63" s="226">
        <v>2637</v>
      </c>
      <c r="AA63" s="226">
        <v>3040</v>
      </c>
      <c r="AB63" s="226">
        <v>2653</v>
      </c>
      <c r="AC63" s="226">
        <v>2819</v>
      </c>
      <c r="AD63" s="226">
        <v>2612</v>
      </c>
      <c r="AE63" s="223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4"/>
      <c r="BF63" s="224"/>
      <c r="BG63" s="224"/>
      <c r="BH63" s="224"/>
      <c r="BI63" s="224"/>
      <c r="BJ63" s="224"/>
      <c r="BK63" s="224"/>
      <c r="BL63" s="224"/>
      <c r="BM63" s="225">
        <v>16</v>
      </c>
    </row>
    <row r="64" spans="1:65">
      <c r="A64" s="29"/>
      <c r="B64" s="19">
        <v>1</v>
      </c>
      <c r="C64" s="9">
        <v>4</v>
      </c>
      <c r="D64" s="226">
        <v>2496</v>
      </c>
      <c r="E64" s="226">
        <v>2749.9</v>
      </c>
      <c r="F64" s="226">
        <v>2607.0666407660001</v>
      </c>
      <c r="G64" s="226">
        <v>2734</v>
      </c>
      <c r="H64" s="226">
        <v>2797</v>
      </c>
      <c r="I64" s="226">
        <v>2580</v>
      </c>
      <c r="J64" s="226">
        <v>2803</v>
      </c>
      <c r="K64" s="226">
        <v>2940</v>
      </c>
      <c r="L64" s="227">
        <v>2354.5300000000002</v>
      </c>
      <c r="M64" s="226">
        <v>2690.3</v>
      </c>
      <c r="N64" s="226">
        <v>2520</v>
      </c>
      <c r="O64" s="226" t="s">
        <v>284</v>
      </c>
      <c r="P64" s="226">
        <v>2510</v>
      </c>
      <c r="Q64" s="226">
        <v>2840</v>
      </c>
      <c r="R64" s="226">
        <v>2480</v>
      </c>
      <c r="S64" s="226">
        <v>2730</v>
      </c>
      <c r="T64" s="226">
        <v>2920</v>
      </c>
      <c r="U64" s="226">
        <v>2700</v>
      </c>
      <c r="V64" s="226">
        <v>2752.2867335503702</v>
      </c>
      <c r="W64" s="226">
        <v>2648.5859</v>
      </c>
      <c r="X64" s="226">
        <v>2551</v>
      </c>
      <c r="Y64" s="226">
        <v>2750</v>
      </c>
      <c r="Z64" s="226">
        <v>2695</v>
      </c>
      <c r="AA64" s="226">
        <v>3019</v>
      </c>
      <c r="AB64" s="226">
        <v>2651</v>
      </c>
      <c r="AC64" s="226">
        <v>2788</v>
      </c>
      <c r="AD64" s="226">
        <v>2595</v>
      </c>
      <c r="AE64" s="223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24"/>
      <c r="BC64" s="224"/>
      <c r="BD64" s="224"/>
      <c r="BE64" s="224"/>
      <c r="BF64" s="224"/>
      <c r="BG64" s="224"/>
      <c r="BH64" s="224"/>
      <c r="BI64" s="224"/>
      <c r="BJ64" s="224"/>
      <c r="BK64" s="224"/>
      <c r="BL64" s="224"/>
      <c r="BM64" s="225">
        <v>2710.5491450404197</v>
      </c>
    </row>
    <row r="65" spans="1:65">
      <c r="A65" s="29"/>
      <c r="B65" s="19">
        <v>1</v>
      </c>
      <c r="C65" s="9">
        <v>5</v>
      </c>
      <c r="D65" s="226">
        <v>2488</v>
      </c>
      <c r="E65" s="226">
        <v>2750.1</v>
      </c>
      <c r="F65" s="226">
        <v>2560.0051353778999</v>
      </c>
      <c r="G65" s="226">
        <v>2779</v>
      </c>
      <c r="H65" s="226">
        <v>2774</v>
      </c>
      <c r="I65" s="226">
        <v>2620</v>
      </c>
      <c r="J65" s="226">
        <v>2851</v>
      </c>
      <c r="K65" s="226">
        <v>2990</v>
      </c>
      <c r="L65" s="227">
        <v>2271.5</v>
      </c>
      <c r="M65" s="226">
        <v>2768.5</v>
      </c>
      <c r="N65" s="226">
        <v>2506</v>
      </c>
      <c r="O65" s="226" t="s">
        <v>284</v>
      </c>
      <c r="P65" s="226">
        <v>2518</v>
      </c>
      <c r="Q65" s="228">
        <v>2710</v>
      </c>
      <c r="R65" s="226">
        <v>2540</v>
      </c>
      <c r="S65" s="226">
        <v>2780</v>
      </c>
      <c r="T65" s="226">
        <v>2860</v>
      </c>
      <c r="U65" s="226">
        <v>2700</v>
      </c>
      <c r="V65" s="226">
        <v>2665.6106274306499</v>
      </c>
      <c r="W65" s="226">
        <v>2629.9721</v>
      </c>
      <c r="X65" s="226">
        <v>2600</v>
      </c>
      <c r="Y65" s="228">
        <v>2645</v>
      </c>
      <c r="Z65" s="226">
        <v>2650</v>
      </c>
      <c r="AA65" s="228">
        <v>2674</v>
      </c>
      <c r="AB65" s="226">
        <v>2698</v>
      </c>
      <c r="AC65" s="226">
        <v>3037</v>
      </c>
      <c r="AD65" s="226">
        <v>2599</v>
      </c>
      <c r="AE65" s="223"/>
      <c r="AF65" s="224"/>
      <c r="AG65" s="224"/>
      <c r="AH65" s="224"/>
      <c r="AI65" s="224"/>
      <c r="AJ65" s="224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  <c r="AZ65" s="224"/>
      <c r="BA65" s="224"/>
      <c r="BB65" s="224"/>
      <c r="BC65" s="224"/>
      <c r="BD65" s="224"/>
      <c r="BE65" s="224"/>
      <c r="BF65" s="224"/>
      <c r="BG65" s="224"/>
      <c r="BH65" s="224"/>
      <c r="BI65" s="224"/>
      <c r="BJ65" s="224"/>
      <c r="BK65" s="224"/>
      <c r="BL65" s="224"/>
      <c r="BM65" s="225">
        <v>14</v>
      </c>
    </row>
    <row r="66" spans="1:65">
      <c r="A66" s="29"/>
      <c r="B66" s="19">
        <v>1</v>
      </c>
      <c r="C66" s="9">
        <v>6</v>
      </c>
      <c r="D66" s="226">
        <v>2425</v>
      </c>
      <c r="E66" s="226">
        <v>2839.1</v>
      </c>
      <c r="F66" s="226">
        <v>2531.0478314492002</v>
      </c>
      <c r="G66" s="226">
        <v>2723</v>
      </c>
      <c r="H66" s="226">
        <v>2805</v>
      </c>
      <c r="I66" s="226">
        <v>2780</v>
      </c>
      <c r="J66" s="226">
        <v>2826</v>
      </c>
      <c r="K66" s="226">
        <v>2900</v>
      </c>
      <c r="L66" s="227">
        <v>2282.52</v>
      </c>
      <c r="M66" s="226">
        <v>2681.3</v>
      </c>
      <c r="N66" s="226">
        <v>2558</v>
      </c>
      <c r="O66" s="226" t="s">
        <v>284</v>
      </c>
      <c r="P66" s="226">
        <v>2593</v>
      </c>
      <c r="Q66" s="226">
        <v>2800</v>
      </c>
      <c r="R66" s="226">
        <v>2520</v>
      </c>
      <c r="S66" s="226">
        <v>2800</v>
      </c>
      <c r="T66" s="226">
        <v>2820</v>
      </c>
      <c r="U66" s="226">
        <v>2750</v>
      </c>
      <c r="V66" s="226">
        <v>2704.1724819283299</v>
      </c>
      <c r="W66" s="226">
        <v>2667.2620000000002</v>
      </c>
      <c r="X66" s="226">
        <v>2644</v>
      </c>
      <c r="Y66" s="226">
        <v>2793</v>
      </c>
      <c r="Z66" s="226">
        <v>2722</v>
      </c>
      <c r="AA66" s="226">
        <v>3049</v>
      </c>
      <c r="AB66" s="226">
        <v>2703</v>
      </c>
      <c r="AC66" s="226">
        <v>2706</v>
      </c>
      <c r="AD66" s="226">
        <v>2603</v>
      </c>
      <c r="AE66" s="223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24"/>
      <c r="BL66" s="224"/>
      <c r="BM66" s="229"/>
    </row>
    <row r="67" spans="1:65">
      <c r="A67" s="29"/>
      <c r="B67" s="20" t="s">
        <v>269</v>
      </c>
      <c r="C67" s="12"/>
      <c r="D67" s="230">
        <v>2445.1666666666665</v>
      </c>
      <c r="E67" s="230">
        <v>2799.6666666666665</v>
      </c>
      <c r="F67" s="230">
        <v>2564.374064826467</v>
      </c>
      <c r="G67" s="230">
        <v>2745.1666666666665</v>
      </c>
      <c r="H67" s="230">
        <v>2796.1666666666665</v>
      </c>
      <c r="I67" s="230">
        <v>2630</v>
      </c>
      <c r="J67" s="230">
        <v>2825.6666666666665</v>
      </c>
      <c r="K67" s="230">
        <v>2953.3333333333335</v>
      </c>
      <c r="L67" s="230">
        <v>2298.1633333333334</v>
      </c>
      <c r="M67" s="230">
        <v>2710.0166666666664</v>
      </c>
      <c r="N67" s="230">
        <v>2536.3333333333335</v>
      </c>
      <c r="O67" s="230" t="s">
        <v>687</v>
      </c>
      <c r="P67" s="230">
        <v>2583.1666666666665</v>
      </c>
      <c r="Q67" s="230">
        <v>2793.3333333333335</v>
      </c>
      <c r="R67" s="230">
        <v>2538.3333333333335</v>
      </c>
      <c r="S67" s="230">
        <v>2778.3333333333335</v>
      </c>
      <c r="T67" s="230">
        <v>2836.6666666666665</v>
      </c>
      <c r="U67" s="230">
        <v>2716.6666666666665</v>
      </c>
      <c r="V67" s="230">
        <v>2711.8456011840253</v>
      </c>
      <c r="W67" s="230">
        <v>2631.8443628742511</v>
      </c>
      <c r="X67" s="230">
        <v>2609.6666666666665</v>
      </c>
      <c r="Y67" s="230">
        <v>2730.8333333333335</v>
      </c>
      <c r="Z67" s="230">
        <v>2688</v>
      </c>
      <c r="AA67" s="230">
        <v>2946.1666666666665</v>
      </c>
      <c r="AB67" s="230">
        <v>2699.6666666666665</v>
      </c>
      <c r="AC67" s="230">
        <v>2821.6666666666665</v>
      </c>
      <c r="AD67" s="230">
        <v>2599.3333333333335</v>
      </c>
      <c r="AE67" s="223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  <c r="BC67" s="224"/>
      <c r="BD67" s="224"/>
      <c r="BE67" s="224"/>
      <c r="BF67" s="224"/>
      <c r="BG67" s="224"/>
      <c r="BH67" s="224"/>
      <c r="BI67" s="224"/>
      <c r="BJ67" s="224"/>
      <c r="BK67" s="224"/>
      <c r="BL67" s="224"/>
      <c r="BM67" s="229"/>
    </row>
    <row r="68" spans="1:65">
      <c r="A68" s="29"/>
      <c r="B68" s="3" t="s">
        <v>270</v>
      </c>
      <c r="C68" s="28"/>
      <c r="D68" s="226">
        <v>2455.5</v>
      </c>
      <c r="E68" s="226">
        <v>2812.7</v>
      </c>
      <c r="F68" s="226">
        <v>2564.433927963425</v>
      </c>
      <c r="G68" s="226">
        <v>2736</v>
      </c>
      <c r="H68" s="226">
        <v>2799.5</v>
      </c>
      <c r="I68" s="226">
        <v>2600</v>
      </c>
      <c r="J68" s="226">
        <v>2825.5</v>
      </c>
      <c r="K68" s="226">
        <v>2965</v>
      </c>
      <c r="L68" s="226">
        <v>2287.6499999999996</v>
      </c>
      <c r="M68" s="226">
        <v>2694.1000000000004</v>
      </c>
      <c r="N68" s="226">
        <v>2539</v>
      </c>
      <c r="O68" s="226" t="s">
        <v>687</v>
      </c>
      <c r="P68" s="226">
        <v>2569.5</v>
      </c>
      <c r="Q68" s="226">
        <v>2800</v>
      </c>
      <c r="R68" s="226">
        <v>2540</v>
      </c>
      <c r="S68" s="226">
        <v>2775</v>
      </c>
      <c r="T68" s="226">
        <v>2825</v>
      </c>
      <c r="U68" s="226">
        <v>2720</v>
      </c>
      <c r="V68" s="226">
        <v>2699.1833604733247</v>
      </c>
      <c r="W68" s="226">
        <v>2639.9076</v>
      </c>
      <c r="X68" s="226">
        <v>2616</v>
      </c>
      <c r="Y68" s="226">
        <v>2733</v>
      </c>
      <c r="Z68" s="226">
        <v>2672.5</v>
      </c>
      <c r="AA68" s="226">
        <v>2986</v>
      </c>
      <c r="AB68" s="226">
        <v>2675.5</v>
      </c>
      <c r="AC68" s="226">
        <v>2803.5</v>
      </c>
      <c r="AD68" s="226">
        <v>2601</v>
      </c>
      <c r="AE68" s="223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24"/>
      <c r="BG68" s="224"/>
      <c r="BH68" s="224"/>
      <c r="BI68" s="224"/>
      <c r="BJ68" s="224"/>
      <c r="BK68" s="224"/>
      <c r="BL68" s="224"/>
      <c r="BM68" s="229"/>
    </row>
    <row r="69" spans="1:65">
      <c r="A69" s="29"/>
      <c r="B69" s="3" t="s">
        <v>271</v>
      </c>
      <c r="C69" s="28"/>
      <c r="D69" s="226">
        <v>55.5316726442367</v>
      </c>
      <c r="E69" s="226">
        <v>40.251691475845625</v>
      </c>
      <c r="F69" s="226">
        <v>30.271379032432669</v>
      </c>
      <c r="G69" s="226">
        <v>21.516660211721213</v>
      </c>
      <c r="H69" s="226">
        <v>11.923366415013282</v>
      </c>
      <c r="I69" s="226">
        <v>83.904707853612123</v>
      </c>
      <c r="J69" s="226">
        <v>15.253414918196734</v>
      </c>
      <c r="K69" s="226">
        <v>50.859282994028398</v>
      </c>
      <c r="L69" s="226">
        <v>29.731428433001206</v>
      </c>
      <c r="M69" s="226">
        <v>46.380789845222097</v>
      </c>
      <c r="N69" s="226">
        <v>21.444502014891057</v>
      </c>
      <c r="O69" s="226" t="s">
        <v>687</v>
      </c>
      <c r="P69" s="226">
        <v>72.777514842612391</v>
      </c>
      <c r="Q69" s="226">
        <v>43.665394383500839</v>
      </c>
      <c r="R69" s="226">
        <v>39.200340134578767</v>
      </c>
      <c r="S69" s="226">
        <v>38.686776379877749</v>
      </c>
      <c r="T69" s="226">
        <v>48.442405665559868</v>
      </c>
      <c r="U69" s="226">
        <v>31.411250638372657</v>
      </c>
      <c r="V69" s="226">
        <v>37.026485196856854</v>
      </c>
      <c r="W69" s="226">
        <v>40.827964210282431</v>
      </c>
      <c r="X69" s="226">
        <v>33.589680955118745</v>
      </c>
      <c r="Y69" s="226">
        <v>48.188864550502402</v>
      </c>
      <c r="Z69" s="226">
        <v>65.106067305589889</v>
      </c>
      <c r="AA69" s="226">
        <v>140.58650954720608</v>
      </c>
      <c r="AB69" s="226">
        <v>81.691288805273871</v>
      </c>
      <c r="AC69" s="226">
        <v>131.9797964336461</v>
      </c>
      <c r="AD69" s="226">
        <v>14.292189008919056</v>
      </c>
      <c r="AE69" s="223"/>
      <c r="AF69" s="224"/>
      <c r="AG69" s="224"/>
      <c r="AH69" s="224"/>
      <c r="AI69" s="224"/>
      <c r="AJ69" s="224"/>
      <c r="AK69" s="224"/>
      <c r="AL69" s="224"/>
      <c r="AM69" s="224"/>
      <c r="AN69" s="224"/>
      <c r="AO69" s="224"/>
      <c r="AP69" s="224"/>
      <c r="AQ69" s="224"/>
      <c r="AR69" s="224"/>
      <c r="AS69" s="224"/>
      <c r="AT69" s="224"/>
      <c r="AU69" s="224"/>
      <c r="AV69" s="224"/>
      <c r="AW69" s="224"/>
      <c r="AX69" s="224"/>
      <c r="AY69" s="224"/>
      <c r="AZ69" s="224"/>
      <c r="BA69" s="224"/>
      <c r="BB69" s="224"/>
      <c r="BC69" s="224"/>
      <c r="BD69" s="224"/>
      <c r="BE69" s="224"/>
      <c r="BF69" s="224"/>
      <c r="BG69" s="224"/>
      <c r="BH69" s="224"/>
      <c r="BI69" s="224"/>
      <c r="BJ69" s="224"/>
      <c r="BK69" s="224"/>
      <c r="BL69" s="224"/>
      <c r="BM69" s="229"/>
    </row>
    <row r="70" spans="1:65">
      <c r="A70" s="29"/>
      <c r="B70" s="3" t="s">
        <v>86</v>
      </c>
      <c r="C70" s="28"/>
      <c r="D70" s="13">
        <v>2.2710792438512727E-2</v>
      </c>
      <c r="E70" s="13">
        <v>1.4377315683716738E-2</v>
      </c>
      <c r="F70" s="13">
        <v>1.1804587890527256E-2</v>
      </c>
      <c r="G70" s="13">
        <v>7.8380159838702737E-3</v>
      </c>
      <c r="H70" s="13">
        <v>4.2641830178267682E-3</v>
      </c>
      <c r="I70" s="13">
        <v>3.1902930742818296E-2</v>
      </c>
      <c r="J70" s="13">
        <v>5.3981650058499715E-3</v>
      </c>
      <c r="K70" s="13">
        <v>1.7220976183079592E-2</v>
      </c>
      <c r="L70" s="13">
        <v>1.2937038896133523E-2</v>
      </c>
      <c r="M70" s="13">
        <v>1.7114577344009729E-2</v>
      </c>
      <c r="N70" s="13">
        <v>8.4549225975388571E-3</v>
      </c>
      <c r="O70" s="13" t="s">
        <v>687</v>
      </c>
      <c r="P70" s="13">
        <v>2.81737588912623E-2</v>
      </c>
      <c r="Q70" s="13">
        <v>1.5632002762589799E-2</v>
      </c>
      <c r="R70" s="13">
        <v>1.5443338201409888E-2</v>
      </c>
      <c r="S70" s="13">
        <v>1.3924454605834823E-2</v>
      </c>
      <c r="T70" s="13">
        <v>1.7077228789269049E-2</v>
      </c>
      <c r="U70" s="13">
        <v>1.1562423547867236E-2</v>
      </c>
      <c r="V70" s="13">
        <v>1.3653611098172636E-2</v>
      </c>
      <c r="W70" s="13">
        <v>1.5513061785193861E-2</v>
      </c>
      <c r="X70" s="13">
        <v>1.2871253399585674E-2</v>
      </c>
      <c r="Y70" s="13">
        <v>1.7646212224779641E-2</v>
      </c>
      <c r="Z70" s="13">
        <v>2.4221007182139095E-2</v>
      </c>
      <c r="AA70" s="13">
        <v>4.7718450940953581E-2</v>
      </c>
      <c r="AB70" s="13">
        <v>3.0259768664751406E-2</v>
      </c>
      <c r="AC70" s="13">
        <v>4.6773702221020473E-2</v>
      </c>
      <c r="AD70" s="13">
        <v>5.4984056202561126E-3</v>
      </c>
      <c r="AE70" s="149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3" t="s">
        <v>272</v>
      </c>
      <c r="C71" s="28"/>
      <c r="D71" s="13">
        <v>-9.7907274199153349E-2</v>
      </c>
      <c r="E71" s="13">
        <v>3.2878032036168126E-2</v>
      </c>
      <c r="F71" s="13">
        <v>-5.3928216162918097E-2</v>
      </c>
      <c r="G71" s="13">
        <v>1.2771405266562841E-2</v>
      </c>
      <c r="H71" s="13">
        <v>3.1586780775734624E-2</v>
      </c>
      <c r="I71" s="13">
        <v>-2.9716910017220322E-2</v>
      </c>
      <c r="J71" s="13">
        <v>4.2470184256530041E-2</v>
      </c>
      <c r="K71" s="13">
        <v>8.9570111184718471E-2</v>
      </c>
      <c r="L71" s="13">
        <v>-0.15214105690045954</v>
      </c>
      <c r="M71" s="13">
        <v>-1.9644667750351452E-4</v>
      </c>
      <c r="N71" s="13">
        <v>-6.4273253272627229E-2</v>
      </c>
      <c r="O71" s="13" t="s">
        <v>687</v>
      </c>
      <c r="P71" s="13">
        <v>-4.6995081644923942E-2</v>
      </c>
      <c r="Q71" s="13">
        <v>3.054148213633634E-2</v>
      </c>
      <c r="R71" s="13">
        <v>-6.3535395409522466E-2</v>
      </c>
      <c r="S71" s="13">
        <v>2.5007548163050508E-2</v>
      </c>
      <c r="T71" s="13">
        <v>4.6528402503606348E-2</v>
      </c>
      <c r="U71" s="13">
        <v>2.256930717319916E-3</v>
      </c>
      <c r="V71" s="13">
        <v>4.7830017986494333E-4</v>
      </c>
      <c r="W71" s="13">
        <v>-2.9036471192627977E-2</v>
      </c>
      <c r="X71" s="13">
        <v>-3.7218464958785669E-2</v>
      </c>
      <c r="Y71" s="13">
        <v>7.4834239143122261E-3</v>
      </c>
      <c r="Z71" s="13">
        <v>-8.3190319871818685E-3</v>
      </c>
      <c r="AA71" s="13">
        <v>8.6926120508592941E-2</v>
      </c>
      <c r="AB71" s="13">
        <v>-4.0148611190707895E-3</v>
      </c>
      <c r="AC71" s="13">
        <v>4.0994468530320516E-2</v>
      </c>
      <c r="AD71" s="13">
        <v>-4.1030730584826869E-2</v>
      </c>
      <c r="AE71" s="149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29"/>
      <c r="B72" s="45" t="s">
        <v>273</v>
      </c>
      <c r="C72" s="46"/>
      <c r="D72" s="44">
        <v>1.89</v>
      </c>
      <c r="E72" s="44">
        <v>0.63</v>
      </c>
      <c r="F72" s="44">
        <v>1.04</v>
      </c>
      <c r="G72" s="44">
        <v>0.24</v>
      </c>
      <c r="H72" s="44">
        <v>0.61</v>
      </c>
      <c r="I72" s="44">
        <v>0.56999999999999995</v>
      </c>
      <c r="J72" s="44">
        <v>0.81</v>
      </c>
      <c r="K72" s="44">
        <v>1.72</v>
      </c>
      <c r="L72" s="44">
        <v>2.93</v>
      </c>
      <c r="M72" s="44">
        <v>0.01</v>
      </c>
      <c r="N72" s="44">
        <v>1.24</v>
      </c>
      <c r="O72" s="44" t="s">
        <v>274</v>
      </c>
      <c r="P72" s="44">
        <v>0.91</v>
      </c>
      <c r="Q72" s="44">
        <v>0.57999999999999996</v>
      </c>
      <c r="R72" s="44">
        <v>1.23</v>
      </c>
      <c r="S72" s="44">
        <v>0.48</v>
      </c>
      <c r="T72" s="44">
        <v>0.89</v>
      </c>
      <c r="U72" s="44">
        <v>0.04</v>
      </c>
      <c r="V72" s="44">
        <v>0.01</v>
      </c>
      <c r="W72" s="44">
        <v>0.56000000000000005</v>
      </c>
      <c r="X72" s="44">
        <v>0.72</v>
      </c>
      <c r="Y72" s="44">
        <v>0.14000000000000001</v>
      </c>
      <c r="Z72" s="44">
        <v>0.16</v>
      </c>
      <c r="AA72" s="44">
        <v>1.67</v>
      </c>
      <c r="AB72" s="44">
        <v>0.08</v>
      </c>
      <c r="AC72" s="44">
        <v>0.79</v>
      </c>
      <c r="AD72" s="44">
        <v>0.79</v>
      </c>
      <c r="AE72" s="149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BM73" s="55"/>
    </row>
    <row r="74" spans="1:65" ht="15">
      <c r="B74" s="8" t="s">
        <v>488</v>
      </c>
      <c r="BM74" s="27" t="s">
        <v>66</v>
      </c>
    </row>
    <row r="75" spans="1:65" ht="15">
      <c r="A75" s="24" t="s">
        <v>13</v>
      </c>
      <c r="B75" s="18" t="s">
        <v>110</v>
      </c>
      <c r="C75" s="15" t="s">
        <v>111</v>
      </c>
      <c r="D75" s="16" t="s">
        <v>234</v>
      </c>
      <c r="E75" s="17" t="s">
        <v>234</v>
      </c>
      <c r="F75" s="17" t="s">
        <v>234</v>
      </c>
      <c r="G75" s="17" t="s">
        <v>234</v>
      </c>
      <c r="H75" s="17" t="s">
        <v>234</v>
      </c>
      <c r="I75" s="17" t="s">
        <v>234</v>
      </c>
      <c r="J75" s="17" t="s">
        <v>234</v>
      </c>
      <c r="K75" s="17" t="s">
        <v>234</v>
      </c>
      <c r="L75" s="17" t="s">
        <v>234</v>
      </c>
      <c r="M75" s="17" t="s">
        <v>234</v>
      </c>
      <c r="N75" s="17" t="s">
        <v>234</v>
      </c>
      <c r="O75" s="17" t="s">
        <v>234</v>
      </c>
      <c r="P75" s="17" t="s">
        <v>234</v>
      </c>
      <c r="Q75" s="17" t="s">
        <v>234</v>
      </c>
      <c r="R75" s="17" t="s">
        <v>234</v>
      </c>
      <c r="S75" s="17" t="s">
        <v>234</v>
      </c>
      <c r="T75" s="17" t="s">
        <v>234</v>
      </c>
      <c r="U75" s="17" t="s">
        <v>234</v>
      </c>
      <c r="V75" s="17" t="s">
        <v>234</v>
      </c>
      <c r="W75" s="17" t="s">
        <v>234</v>
      </c>
      <c r="X75" s="17" t="s">
        <v>234</v>
      </c>
      <c r="Y75" s="17" t="s">
        <v>234</v>
      </c>
      <c r="Z75" s="17" t="s">
        <v>234</v>
      </c>
      <c r="AA75" s="17" t="s">
        <v>234</v>
      </c>
      <c r="AB75" s="17" t="s">
        <v>234</v>
      </c>
      <c r="AC75" s="17" t="s">
        <v>234</v>
      </c>
      <c r="AD75" s="17" t="s">
        <v>234</v>
      </c>
      <c r="AE75" s="149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1</v>
      </c>
    </row>
    <row r="76" spans="1:65">
      <c r="A76" s="29"/>
      <c r="B76" s="19" t="s">
        <v>235</v>
      </c>
      <c r="C76" s="9" t="s">
        <v>235</v>
      </c>
      <c r="D76" s="147" t="s">
        <v>237</v>
      </c>
      <c r="E76" s="148" t="s">
        <v>238</v>
      </c>
      <c r="F76" s="148" t="s">
        <v>239</v>
      </c>
      <c r="G76" s="148" t="s">
        <v>240</v>
      </c>
      <c r="H76" s="148" t="s">
        <v>241</v>
      </c>
      <c r="I76" s="148" t="s">
        <v>242</v>
      </c>
      <c r="J76" s="148" t="s">
        <v>243</v>
      </c>
      <c r="K76" s="148" t="s">
        <v>244</v>
      </c>
      <c r="L76" s="148" t="s">
        <v>245</v>
      </c>
      <c r="M76" s="148" t="s">
        <v>246</v>
      </c>
      <c r="N76" s="148" t="s">
        <v>247</v>
      </c>
      <c r="O76" s="148" t="s">
        <v>248</v>
      </c>
      <c r="P76" s="148" t="s">
        <v>249</v>
      </c>
      <c r="Q76" s="148" t="s">
        <v>250</v>
      </c>
      <c r="R76" s="148" t="s">
        <v>251</v>
      </c>
      <c r="S76" s="148" t="s">
        <v>252</v>
      </c>
      <c r="T76" s="148" t="s">
        <v>253</v>
      </c>
      <c r="U76" s="148" t="s">
        <v>254</v>
      </c>
      <c r="V76" s="148" t="s">
        <v>255</v>
      </c>
      <c r="W76" s="148" t="s">
        <v>256</v>
      </c>
      <c r="X76" s="148" t="s">
        <v>257</v>
      </c>
      <c r="Y76" s="148" t="s">
        <v>258</v>
      </c>
      <c r="Z76" s="148" t="s">
        <v>259</v>
      </c>
      <c r="AA76" s="148" t="s">
        <v>260</v>
      </c>
      <c r="AB76" s="148" t="s">
        <v>261</v>
      </c>
      <c r="AC76" s="148" t="s">
        <v>262</v>
      </c>
      <c r="AD76" s="148" t="s">
        <v>263</v>
      </c>
      <c r="AE76" s="149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 t="s">
        <v>3</v>
      </c>
    </row>
    <row r="77" spans="1:65">
      <c r="A77" s="29"/>
      <c r="B77" s="19"/>
      <c r="C77" s="9"/>
      <c r="D77" s="10" t="s">
        <v>281</v>
      </c>
      <c r="E77" s="11" t="s">
        <v>281</v>
      </c>
      <c r="F77" s="11" t="s">
        <v>281</v>
      </c>
      <c r="G77" s="11" t="s">
        <v>114</v>
      </c>
      <c r="H77" s="11" t="s">
        <v>114</v>
      </c>
      <c r="I77" s="11" t="s">
        <v>282</v>
      </c>
      <c r="J77" s="11" t="s">
        <v>281</v>
      </c>
      <c r="K77" s="11" t="s">
        <v>281</v>
      </c>
      <c r="L77" s="11" t="s">
        <v>281</v>
      </c>
      <c r="M77" s="11" t="s">
        <v>281</v>
      </c>
      <c r="N77" s="11" t="s">
        <v>282</v>
      </c>
      <c r="O77" s="11" t="s">
        <v>282</v>
      </c>
      <c r="P77" s="11" t="s">
        <v>282</v>
      </c>
      <c r="Q77" s="11" t="s">
        <v>282</v>
      </c>
      <c r="R77" s="11" t="s">
        <v>282</v>
      </c>
      <c r="S77" s="11" t="s">
        <v>282</v>
      </c>
      <c r="T77" s="11" t="s">
        <v>282</v>
      </c>
      <c r="U77" s="11" t="s">
        <v>282</v>
      </c>
      <c r="V77" s="11" t="s">
        <v>114</v>
      </c>
      <c r="W77" s="11" t="s">
        <v>282</v>
      </c>
      <c r="X77" s="11" t="s">
        <v>281</v>
      </c>
      <c r="Y77" s="11" t="s">
        <v>114</v>
      </c>
      <c r="Z77" s="11" t="s">
        <v>282</v>
      </c>
      <c r="AA77" s="11" t="s">
        <v>282</v>
      </c>
      <c r="AB77" s="11" t="s">
        <v>282</v>
      </c>
      <c r="AC77" s="11" t="s">
        <v>281</v>
      </c>
      <c r="AD77" s="11" t="s">
        <v>281</v>
      </c>
      <c r="AE77" s="149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2</v>
      </c>
    </row>
    <row r="78" spans="1:65">
      <c r="A78" s="29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149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3</v>
      </c>
    </row>
    <row r="79" spans="1:65">
      <c r="A79" s="29"/>
      <c r="B79" s="18">
        <v>1</v>
      </c>
      <c r="C79" s="14">
        <v>1</v>
      </c>
      <c r="D79" s="144">
        <v>3</v>
      </c>
      <c r="E79" s="21">
        <v>2.94</v>
      </c>
      <c r="F79" s="21">
        <v>2.9067862865785372</v>
      </c>
      <c r="G79" s="144" t="s">
        <v>103</v>
      </c>
      <c r="H79" s="21">
        <v>2.76</v>
      </c>
      <c r="I79" s="21">
        <v>3.5</v>
      </c>
      <c r="J79" s="21">
        <v>3.11</v>
      </c>
      <c r="K79" s="21">
        <v>2.7</v>
      </c>
      <c r="L79" s="150">
        <v>3.7897492393341796</v>
      </c>
      <c r="M79" s="21">
        <v>3.59</v>
      </c>
      <c r="N79" s="144">
        <v>3</v>
      </c>
      <c r="O79" s="144">
        <v>3</v>
      </c>
      <c r="P79" s="21">
        <v>2.8</v>
      </c>
      <c r="Q79" s="21">
        <v>3.12</v>
      </c>
      <c r="R79" s="21">
        <v>3.05</v>
      </c>
      <c r="S79" s="21">
        <v>3.03</v>
      </c>
      <c r="T79" s="21">
        <v>2.99</v>
      </c>
      <c r="U79" s="21">
        <v>2.86</v>
      </c>
      <c r="V79" s="21">
        <v>2.7904991306371674</v>
      </c>
      <c r="W79" s="21">
        <v>3.3811</v>
      </c>
      <c r="X79" s="21">
        <v>2.71</v>
      </c>
      <c r="Y79" s="21">
        <v>3</v>
      </c>
      <c r="Z79" s="144">
        <v>3</v>
      </c>
      <c r="AA79" s="21">
        <v>3.5</v>
      </c>
      <c r="AB79" s="21">
        <v>3.02</v>
      </c>
      <c r="AC79" s="144">
        <v>3.89</v>
      </c>
      <c r="AD79" s="144">
        <v>3.74</v>
      </c>
      <c r="AE79" s="149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>
        <v>1</v>
      </c>
    </row>
    <row r="80" spans="1:65">
      <c r="A80" s="29"/>
      <c r="B80" s="19">
        <v>1</v>
      </c>
      <c r="C80" s="9">
        <v>2</v>
      </c>
      <c r="D80" s="145">
        <v>3</v>
      </c>
      <c r="E80" s="11">
        <v>3.01</v>
      </c>
      <c r="F80" s="11">
        <v>2.9625307910237924</v>
      </c>
      <c r="G80" s="145" t="s">
        <v>103</v>
      </c>
      <c r="H80" s="11">
        <v>2.76</v>
      </c>
      <c r="I80" s="11">
        <v>3.6</v>
      </c>
      <c r="J80" s="11">
        <v>3.14</v>
      </c>
      <c r="K80" s="11">
        <v>2.9</v>
      </c>
      <c r="L80" s="145">
        <v>3.6774587447313767</v>
      </c>
      <c r="M80" s="11">
        <v>2.99</v>
      </c>
      <c r="N80" s="145">
        <v>3</v>
      </c>
      <c r="O80" s="145">
        <v>3</v>
      </c>
      <c r="P80" s="11">
        <v>2.5</v>
      </c>
      <c r="Q80" s="11">
        <v>3.13</v>
      </c>
      <c r="R80" s="11">
        <v>3</v>
      </c>
      <c r="S80" s="11">
        <v>3.13</v>
      </c>
      <c r="T80" s="11">
        <v>3.03</v>
      </c>
      <c r="U80" s="11">
        <v>2.98</v>
      </c>
      <c r="V80" s="11">
        <v>2.7501329671336321</v>
      </c>
      <c r="W80" s="11">
        <v>3.0588023952095811</v>
      </c>
      <c r="X80" s="11">
        <v>2.74</v>
      </c>
      <c r="Y80" s="11">
        <v>3.1</v>
      </c>
      <c r="Z80" s="145">
        <v>3</v>
      </c>
      <c r="AA80" s="11">
        <v>3.5</v>
      </c>
      <c r="AB80" s="11">
        <v>3.01</v>
      </c>
      <c r="AC80" s="145">
        <v>3.82</v>
      </c>
      <c r="AD80" s="145">
        <v>3.63</v>
      </c>
      <c r="AE80" s="149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7">
        <v>25</v>
      </c>
    </row>
    <row r="81" spans="1:65">
      <c r="A81" s="29"/>
      <c r="B81" s="19">
        <v>1</v>
      </c>
      <c r="C81" s="9">
        <v>3</v>
      </c>
      <c r="D81" s="145">
        <v>3</v>
      </c>
      <c r="E81" s="11">
        <v>3.04</v>
      </c>
      <c r="F81" s="11">
        <v>2.9309770276369944</v>
      </c>
      <c r="G81" s="145" t="s">
        <v>103</v>
      </c>
      <c r="H81" s="11">
        <v>2.74</v>
      </c>
      <c r="I81" s="11">
        <v>3.4</v>
      </c>
      <c r="J81" s="11">
        <v>3.06</v>
      </c>
      <c r="K81" s="11">
        <v>2.5</v>
      </c>
      <c r="L81" s="145">
        <v>3.6421488907620199</v>
      </c>
      <c r="M81" s="11">
        <v>2.66</v>
      </c>
      <c r="N81" s="145">
        <v>3</v>
      </c>
      <c r="O81" s="145">
        <v>3</v>
      </c>
      <c r="P81" s="11">
        <v>2.8</v>
      </c>
      <c r="Q81" s="11">
        <v>3.11</v>
      </c>
      <c r="R81" s="11">
        <v>2.98</v>
      </c>
      <c r="S81" s="11">
        <v>3.02</v>
      </c>
      <c r="T81" s="11">
        <v>3.01</v>
      </c>
      <c r="U81" s="11">
        <v>2.96</v>
      </c>
      <c r="V81" s="11">
        <v>2.8633165318519773</v>
      </c>
      <c r="W81" s="11">
        <v>3.2130000000000001</v>
      </c>
      <c r="X81" s="11">
        <v>2.74</v>
      </c>
      <c r="Y81" s="11">
        <v>3.1</v>
      </c>
      <c r="Z81" s="145">
        <v>3</v>
      </c>
      <c r="AA81" s="11">
        <v>3.3</v>
      </c>
      <c r="AB81" s="11">
        <v>3.03</v>
      </c>
      <c r="AC81" s="145">
        <v>3.8299999999999996</v>
      </c>
      <c r="AD81" s="145">
        <v>3.72</v>
      </c>
      <c r="AE81" s="149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7">
        <v>16</v>
      </c>
    </row>
    <row r="82" spans="1:65">
      <c r="A82" s="29"/>
      <c r="B82" s="19">
        <v>1</v>
      </c>
      <c r="C82" s="9">
        <v>4</v>
      </c>
      <c r="D82" s="145">
        <v>3</v>
      </c>
      <c r="E82" s="11">
        <v>3.04</v>
      </c>
      <c r="F82" s="11">
        <v>2.9494178519636245</v>
      </c>
      <c r="G82" s="145" t="s">
        <v>103</v>
      </c>
      <c r="H82" s="11">
        <v>2.76</v>
      </c>
      <c r="I82" s="11">
        <v>3.5</v>
      </c>
      <c r="J82" s="11">
        <v>3.15</v>
      </c>
      <c r="K82" s="11">
        <v>2.6</v>
      </c>
      <c r="L82" s="145">
        <v>3.607329445315488</v>
      </c>
      <c r="M82" s="11">
        <v>3.18</v>
      </c>
      <c r="N82" s="145">
        <v>3</v>
      </c>
      <c r="O82" s="145">
        <v>3</v>
      </c>
      <c r="P82" s="11">
        <v>2.8</v>
      </c>
      <c r="Q82" s="11">
        <v>3.13</v>
      </c>
      <c r="R82" s="11">
        <v>2.9</v>
      </c>
      <c r="S82" s="11">
        <v>3.01</v>
      </c>
      <c r="T82" s="143">
        <v>3.13</v>
      </c>
      <c r="U82" s="11">
        <v>2.9</v>
      </c>
      <c r="V82" s="11">
        <v>2.915898140424007</v>
      </c>
      <c r="W82" s="11">
        <v>3.3523000000000001</v>
      </c>
      <c r="X82" s="11">
        <v>2.62</v>
      </c>
      <c r="Y82" s="11">
        <v>3</v>
      </c>
      <c r="Z82" s="145">
        <v>3</v>
      </c>
      <c r="AA82" s="11">
        <v>3.3</v>
      </c>
      <c r="AB82" s="11">
        <v>3.01</v>
      </c>
      <c r="AC82" s="145">
        <v>3.9600000000000004</v>
      </c>
      <c r="AD82" s="145">
        <v>3.74</v>
      </c>
      <c r="AE82" s="149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7">
        <v>2.9975755264053046</v>
      </c>
    </row>
    <row r="83" spans="1:65">
      <c r="A83" s="29"/>
      <c r="B83" s="19">
        <v>1</v>
      </c>
      <c r="C83" s="9">
        <v>5</v>
      </c>
      <c r="D83" s="145">
        <v>3</v>
      </c>
      <c r="E83" s="11">
        <v>2.97</v>
      </c>
      <c r="F83" s="11">
        <v>2.9355257641440691</v>
      </c>
      <c r="G83" s="145" t="s">
        <v>103</v>
      </c>
      <c r="H83" s="11">
        <v>2.77</v>
      </c>
      <c r="I83" s="11">
        <v>3.4</v>
      </c>
      <c r="J83" s="11">
        <v>3.29</v>
      </c>
      <c r="K83" s="11">
        <v>2.6</v>
      </c>
      <c r="L83" s="145">
        <v>3.6753349531827819</v>
      </c>
      <c r="M83" s="11">
        <v>3.16</v>
      </c>
      <c r="N83" s="145">
        <v>3</v>
      </c>
      <c r="O83" s="145">
        <v>3</v>
      </c>
      <c r="P83" s="11">
        <v>2.7</v>
      </c>
      <c r="Q83" s="143">
        <v>3.02</v>
      </c>
      <c r="R83" s="11">
        <v>2.98</v>
      </c>
      <c r="S83" s="11">
        <v>3.05</v>
      </c>
      <c r="T83" s="11">
        <v>3.05</v>
      </c>
      <c r="U83" s="11">
        <v>2.9</v>
      </c>
      <c r="V83" s="11">
        <v>2.6562329650080971</v>
      </c>
      <c r="W83" s="11">
        <v>3.1198999999999999</v>
      </c>
      <c r="X83" s="11">
        <v>2.66</v>
      </c>
      <c r="Y83" s="11">
        <v>3</v>
      </c>
      <c r="Z83" s="145">
        <v>3</v>
      </c>
      <c r="AA83" s="11">
        <v>3.3</v>
      </c>
      <c r="AB83" s="11">
        <v>3.09</v>
      </c>
      <c r="AC83" s="145">
        <v>3.9</v>
      </c>
      <c r="AD83" s="143">
        <v>4</v>
      </c>
      <c r="AE83" s="149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7">
        <v>15</v>
      </c>
    </row>
    <row r="84" spans="1:65">
      <c r="A84" s="29"/>
      <c r="B84" s="19">
        <v>1</v>
      </c>
      <c r="C84" s="9">
        <v>6</v>
      </c>
      <c r="D84" s="145">
        <v>3</v>
      </c>
      <c r="E84" s="11">
        <v>3</v>
      </c>
      <c r="F84" s="11">
        <v>2.9013003117428298</v>
      </c>
      <c r="G84" s="145" t="s">
        <v>103</v>
      </c>
      <c r="H84" s="11">
        <v>2.73</v>
      </c>
      <c r="I84" s="11">
        <v>3.4</v>
      </c>
      <c r="J84" s="11">
        <v>2.99</v>
      </c>
      <c r="K84" s="11">
        <v>2.5</v>
      </c>
      <c r="L84" s="145">
        <v>3.6764070853952884</v>
      </c>
      <c r="M84" s="11">
        <v>3.01</v>
      </c>
      <c r="N84" s="145">
        <v>3</v>
      </c>
      <c r="O84" s="145">
        <v>3</v>
      </c>
      <c r="P84" s="11">
        <v>2.6</v>
      </c>
      <c r="Q84" s="11">
        <v>3.11</v>
      </c>
      <c r="R84" s="11">
        <v>2.95</v>
      </c>
      <c r="S84" s="11">
        <v>3.05</v>
      </c>
      <c r="T84" s="11">
        <v>3.02</v>
      </c>
      <c r="U84" s="11">
        <v>2.99</v>
      </c>
      <c r="V84" s="11">
        <v>2.7298898468503974</v>
      </c>
      <c r="W84" s="11">
        <v>3.2959999999999998</v>
      </c>
      <c r="X84" s="11">
        <v>2.72</v>
      </c>
      <c r="Y84" s="143">
        <v>3.4</v>
      </c>
      <c r="Z84" s="145">
        <v>3</v>
      </c>
      <c r="AA84" s="11">
        <v>3.2</v>
      </c>
      <c r="AB84" s="11">
        <v>3.09</v>
      </c>
      <c r="AC84" s="145">
        <v>4.04</v>
      </c>
      <c r="AD84" s="145">
        <v>3.6</v>
      </c>
      <c r="AE84" s="149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A85" s="29"/>
      <c r="B85" s="20" t="s">
        <v>269</v>
      </c>
      <c r="C85" s="12"/>
      <c r="D85" s="22">
        <v>3</v>
      </c>
      <c r="E85" s="22">
        <v>3</v>
      </c>
      <c r="F85" s="22">
        <v>2.9310896721816406</v>
      </c>
      <c r="G85" s="22" t="s">
        <v>687</v>
      </c>
      <c r="H85" s="22">
        <v>2.7533333333333334</v>
      </c>
      <c r="I85" s="22">
        <v>3.4666666666666663</v>
      </c>
      <c r="J85" s="22">
        <v>3.1233333333333335</v>
      </c>
      <c r="K85" s="22">
        <v>2.6333333333333333</v>
      </c>
      <c r="L85" s="22">
        <v>3.6780713931201894</v>
      </c>
      <c r="M85" s="22">
        <v>3.0983333333333332</v>
      </c>
      <c r="N85" s="22">
        <v>3</v>
      </c>
      <c r="O85" s="22">
        <v>3</v>
      </c>
      <c r="P85" s="22">
        <v>2.6999999999999997</v>
      </c>
      <c r="Q85" s="22">
        <v>3.1033333333333331</v>
      </c>
      <c r="R85" s="22">
        <v>2.9766666666666666</v>
      </c>
      <c r="S85" s="22">
        <v>3.0483333333333333</v>
      </c>
      <c r="T85" s="22">
        <v>3.0383333333333336</v>
      </c>
      <c r="U85" s="22">
        <v>2.9316666666666671</v>
      </c>
      <c r="V85" s="22">
        <v>2.7843282636508797</v>
      </c>
      <c r="W85" s="22">
        <v>3.2368503992015967</v>
      </c>
      <c r="X85" s="22">
        <v>2.6983333333333337</v>
      </c>
      <c r="Y85" s="22">
        <v>3.0999999999999996</v>
      </c>
      <c r="Z85" s="22">
        <v>3</v>
      </c>
      <c r="AA85" s="22">
        <v>3.35</v>
      </c>
      <c r="AB85" s="22">
        <v>3.0416666666666665</v>
      </c>
      <c r="AC85" s="22">
        <v>3.9066666666666663</v>
      </c>
      <c r="AD85" s="22">
        <v>3.7383333333333333</v>
      </c>
      <c r="AE85" s="149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5"/>
    </row>
    <row r="86" spans="1:65">
      <c r="A86" s="29"/>
      <c r="B86" s="3" t="s">
        <v>270</v>
      </c>
      <c r="C86" s="28"/>
      <c r="D86" s="11">
        <v>3</v>
      </c>
      <c r="E86" s="11">
        <v>3.0049999999999999</v>
      </c>
      <c r="F86" s="11">
        <v>2.9332513958905317</v>
      </c>
      <c r="G86" s="11" t="s">
        <v>687</v>
      </c>
      <c r="H86" s="11">
        <v>2.76</v>
      </c>
      <c r="I86" s="11">
        <v>3.45</v>
      </c>
      <c r="J86" s="11">
        <v>3.125</v>
      </c>
      <c r="K86" s="11">
        <v>2.6</v>
      </c>
      <c r="L86" s="11">
        <v>3.6758710192890351</v>
      </c>
      <c r="M86" s="11">
        <v>3.085</v>
      </c>
      <c r="N86" s="11">
        <v>3</v>
      </c>
      <c r="O86" s="11">
        <v>3</v>
      </c>
      <c r="P86" s="11">
        <v>2.75</v>
      </c>
      <c r="Q86" s="11">
        <v>3.1150000000000002</v>
      </c>
      <c r="R86" s="11">
        <v>2.98</v>
      </c>
      <c r="S86" s="11">
        <v>3.04</v>
      </c>
      <c r="T86" s="11">
        <v>3.0249999999999999</v>
      </c>
      <c r="U86" s="11">
        <v>2.9299999999999997</v>
      </c>
      <c r="V86" s="11">
        <v>2.7703160488854</v>
      </c>
      <c r="W86" s="11">
        <v>3.2545000000000002</v>
      </c>
      <c r="X86" s="11">
        <v>2.7149999999999999</v>
      </c>
      <c r="Y86" s="11">
        <v>3.05</v>
      </c>
      <c r="Z86" s="11">
        <v>3</v>
      </c>
      <c r="AA86" s="11">
        <v>3.3</v>
      </c>
      <c r="AB86" s="11">
        <v>3.0249999999999999</v>
      </c>
      <c r="AC86" s="11">
        <v>3.895</v>
      </c>
      <c r="AD86" s="11">
        <v>3.7300000000000004</v>
      </c>
      <c r="AE86" s="149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5"/>
    </row>
    <row r="87" spans="1:65">
      <c r="A87" s="29"/>
      <c r="B87" s="3" t="s">
        <v>271</v>
      </c>
      <c r="C87" s="28"/>
      <c r="D87" s="23">
        <v>0</v>
      </c>
      <c r="E87" s="23">
        <v>3.9496835316262989E-2</v>
      </c>
      <c r="F87" s="23">
        <v>2.3758022964826493E-2</v>
      </c>
      <c r="G87" s="23" t="s">
        <v>687</v>
      </c>
      <c r="H87" s="23">
        <v>1.5055453054181534E-2</v>
      </c>
      <c r="I87" s="23">
        <v>8.1649658092772678E-2</v>
      </c>
      <c r="J87" s="23">
        <v>0.10073066398404537</v>
      </c>
      <c r="K87" s="23">
        <v>0.15055453054181619</v>
      </c>
      <c r="L87" s="23">
        <v>6.1282010495175426E-2</v>
      </c>
      <c r="M87" s="23">
        <v>0.30459262411730625</v>
      </c>
      <c r="N87" s="23">
        <v>0</v>
      </c>
      <c r="O87" s="23">
        <v>0</v>
      </c>
      <c r="P87" s="23">
        <v>0.12649110640673508</v>
      </c>
      <c r="Q87" s="23">
        <v>4.1793141383086575E-2</v>
      </c>
      <c r="R87" s="23">
        <v>5.0066622281382853E-2</v>
      </c>
      <c r="S87" s="23">
        <v>4.3089055068157009E-2</v>
      </c>
      <c r="T87" s="23">
        <v>4.9159604012508691E-2</v>
      </c>
      <c r="U87" s="23">
        <v>5.2313159593611595E-2</v>
      </c>
      <c r="V87" s="23">
        <v>9.3945860631425432E-2</v>
      </c>
      <c r="W87" s="23">
        <v>0.12929235249669568</v>
      </c>
      <c r="X87" s="23">
        <v>4.8339080118126682E-2</v>
      </c>
      <c r="Y87" s="23">
        <v>0.15491933384829665</v>
      </c>
      <c r="Z87" s="23">
        <v>0</v>
      </c>
      <c r="AA87" s="23">
        <v>0.12247448713915891</v>
      </c>
      <c r="AB87" s="23">
        <v>3.8166302763912925E-2</v>
      </c>
      <c r="AC87" s="23">
        <v>8.2865352631040515E-2</v>
      </c>
      <c r="AD87" s="23">
        <v>0.14119726154096143</v>
      </c>
      <c r="AE87" s="201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  <c r="AQ87" s="202"/>
      <c r="AR87" s="202"/>
      <c r="AS87" s="202"/>
      <c r="AT87" s="202"/>
      <c r="AU87" s="202"/>
      <c r="AV87" s="202"/>
      <c r="AW87" s="202"/>
      <c r="AX87" s="202"/>
      <c r="AY87" s="202"/>
      <c r="AZ87" s="202"/>
      <c r="BA87" s="202"/>
      <c r="BB87" s="202"/>
      <c r="BC87" s="202"/>
      <c r="BD87" s="202"/>
      <c r="BE87" s="202"/>
      <c r="BF87" s="202"/>
      <c r="BG87" s="202"/>
      <c r="BH87" s="202"/>
      <c r="BI87" s="202"/>
      <c r="BJ87" s="202"/>
      <c r="BK87" s="202"/>
      <c r="BL87" s="202"/>
      <c r="BM87" s="56"/>
    </row>
    <row r="88" spans="1:65">
      <c r="A88" s="29"/>
      <c r="B88" s="3" t="s">
        <v>86</v>
      </c>
      <c r="C88" s="28"/>
      <c r="D88" s="13">
        <v>0</v>
      </c>
      <c r="E88" s="13">
        <v>1.3165611772087664E-2</v>
      </c>
      <c r="F88" s="13">
        <v>8.1055258016528541E-3</v>
      </c>
      <c r="G88" s="13" t="s">
        <v>687</v>
      </c>
      <c r="H88" s="13">
        <v>5.4680822230683537E-3</v>
      </c>
      <c r="I88" s="13">
        <v>2.3552785988299813E-2</v>
      </c>
      <c r="J88" s="13">
        <v>3.2251013015169271E-2</v>
      </c>
      <c r="K88" s="13">
        <v>5.7172606534866909E-2</v>
      </c>
      <c r="L88" s="13">
        <v>1.6661452143045145E-2</v>
      </c>
      <c r="M88" s="13">
        <v>9.830853925249261E-2</v>
      </c>
      <c r="N88" s="13">
        <v>0</v>
      </c>
      <c r="O88" s="13">
        <v>0</v>
      </c>
      <c r="P88" s="13">
        <v>4.6848557928420402E-2</v>
      </c>
      <c r="Q88" s="13">
        <v>1.3467177674463988E-2</v>
      </c>
      <c r="R88" s="13">
        <v>1.6819693935514957E-2</v>
      </c>
      <c r="S88" s="13">
        <v>1.4135283237230293E-2</v>
      </c>
      <c r="T88" s="13">
        <v>1.6179792873014378E-2</v>
      </c>
      <c r="U88" s="13">
        <v>1.7844170412829423E-2</v>
      </c>
      <c r="V88" s="13">
        <v>3.3740942782458171E-2</v>
      </c>
      <c r="W88" s="13">
        <v>3.9943876469727177E-2</v>
      </c>
      <c r="X88" s="13">
        <v>1.79144212914614E-2</v>
      </c>
      <c r="Y88" s="13">
        <v>4.997397866074086E-2</v>
      </c>
      <c r="Z88" s="13">
        <v>0</v>
      </c>
      <c r="AA88" s="13">
        <v>3.6559548399748926E-2</v>
      </c>
      <c r="AB88" s="13">
        <v>1.2547825566217948E-2</v>
      </c>
      <c r="AC88" s="13">
        <v>2.1211267738320952E-2</v>
      </c>
      <c r="AD88" s="13">
        <v>3.7770110086748486E-2</v>
      </c>
      <c r="AE88" s="149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3" t="s">
        <v>272</v>
      </c>
      <c r="C89" s="28"/>
      <c r="D89" s="13">
        <v>8.0881151228329173E-4</v>
      </c>
      <c r="E89" s="13">
        <v>8.0881151228329173E-4</v>
      </c>
      <c r="F89" s="13">
        <v>-2.2179876249321384E-2</v>
      </c>
      <c r="G89" s="13" t="s">
        <v>687</v>
      </c>
      <c r="H89" s="13">
        <v>-8.1479912989837699E-2</v>
      </c>
      <c r="I89" s="13">
        <v>0.15649018219197175</v>
      </c>
      <c r="J89" s="13">
        <v>4.1953173763343843E-2</v>
      </c>
      <c r="K89" s="13">
        <v>-0.12151226545032912</v>
      </c>
      <c r="L89" s="13">
        <v>0.22701541986864826</v>
      </c>
      <c r="M89" s="13">
        <v>3.3613100334074719E-2</v>
      </c>
      <c r="N89" s="13">
        <v>8.0881151228329173E-4</v>
      </c>
      <c r="O89" s="13">
        <v>8.0881151228329173E-4</v>
      </c>
      <c r="P89" s="13">
        <v>-9.9272069638945082E-2</v>
      </c>
      <c r="Q89" s="13">
        <v>3.5281115019928588E-2</v>
      </c>
      <c r="R89" s="13">
        <v>-6.9752570217010978E-3</v>
      </c>
      <c r="S89" s="13">
        <v>1.6932953475536916E-2</v>
      </c>
      <c r="T89" s="13">
        <v>1.3596924103829178E-2</v>
      </c>
      <c r="U89" s="13">
        <v>-2.1987389194385143E-2</v>
      </c>
      <c r="V89" s="13">
        <v>-7.1139913198501215E-2</v>
      </c>
      <c r="W89" s="13">
        <v>7.9822800356003309E-2</v>
      </c>
      <c r="X89" s="13">
        <v>-9.9828074534229483E-2</v>
      </c>
      <c r="Y89" s="13">
        <v>3.4169105229359342E-2</v>
      </c>
      <c r="Z89" s="13">
        <v>8.0881151228329173E-4</v>
      </c>
      <c r="AA89" s="13">
        <v>0.11756983952204969</v>
      </c>
      <c r="AB89" s="13">
        <v>1.4708933894398424E-2</v>
      </c>
      <c r="AC89" s="13">
        <v>0.30327547454710668</v>
      </c>
      <c r="AD89" s="13">
        <v>0.24711898012336198</v>
      </c>
      <c r="AE89" s="149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29"/>
      <c r="B90" s="45" t="s">
        <v>273</v>
      </c>
      <c r="C90" s="46"/>
      <c r="D90" s="44" t="s">
        <v>274</v>
      </c>
      <c r="E90" s="44">
        <v>0.14000000000000001</v>
      </c>
      <c r="F90" s="44">
        <v>0.38</v>
      </c>
      <c r="G90" s="44">
        <v>1.87</v>
      </c>
      <c r="H90" s="44">
        <v>1</v>
      </c>
      <c r="I90" s="44">
        <v>1.47</v>
      </c>
      <c r="J90" s="44">
        <v>0.28000000000000003</v>
      </c>
      <c r="K90" s="44">
        <v>1.41</v>
      </c>
      <c r="L90" s="44">
        <v>2.2000000000000002</v>
      </c>
      <c r="M90" s="44">
        <v>0.2</v>
      </c>
      <c r="N90" s="44" t="s">
        <v>274</v>
      </c>
      <c r="O90" s="44" t="s">
        <v>274</v>
      </c>
      <c r="P90" s="44">
        <v>1.18</v>
      </c>
      <c r="Q90" s="44">
        <v>0.21</v>
      </c>
      <c r="R90" s="44">
        <v>0.22</v>
      </c>
      <c r="S90" s="44">
        <v>0.02</v>
      </c>
      <c r="T90" s="44">
        <v>0.01</v>
      </c>
      <c r="U90" s="44">
        <v>0.38</v>
      </c>
      <c r="V90" s="44">
        <v>0.89</v>
      </c>
      <c r="W90" s="44">
        <v>0.67</v>
      </c>
      <c r="X90" s="44">
        <v>1.19</v>
      </c>
      <c r="Y90" s="44">
        <v>0.2</v>
      </c>
      <c r="Z90" s="44" t="s">
        <v>274</v>
      </c>
      <c r="AA90" s="44">
        <v>1.07</v>
      </c>
      <c r="AB90" s="44">
        <v>0</v>
      </c>
      <c r="AC90" s="44">
        <v>2.99</v>
      </c>
      <c r="AD90" s="44">
        <v>2.41</v>
      </c>
      <c r="AE90" s="149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0" t="s">
        <v>285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BM91" s="55"/>
    </row>
    <row r="92" spans="1:65">
      <c r="BM92" s="55"/>
    </row>
    <row r="93" spans="1:65" ht="15">
      <c r="B93" s="8" t="s">
        <v>489</v>
      </c>
      <c r="BM93" s="27" t="s">
        <v>66</v>
      </c>
    </row>
    <row r="94" spans="1:65" ht="15">
      <c r="A94" s="24" t="s">
        <v>16</v>
      </c>
      <c r="B94" s="18" t="s">
        <v>110</v>
      </c>
      <c r="C94" s="15" t="s">
        <v>111</v>
      </c>
      <c r="D94" s="16" t="s">
        <v>234</v>
      </c>
      <c r="E94" s="17" t="s">
        <v>234</v>
      </c>
      <c r="F94" s="17" t="s">
        <v>234</v>
      </c>
      <c r="G94" s="17" t="s">
        <v>234</v>
      </c>
      <c r="H94" s="17" t="s">
        <v>234</v>
      </c>
      <c r="I94" s="17" t="s">
        <v>234</v>
      </c>
      <c r="J94" s="17" t="s">
        <v>234</v>
      </c>
      <c r="K94" s="17" t="s">
        <v>234</v>
      </c>
      <c r="L94" s="17" t="s">
        <v>234</v>
      </c>
      <c r="M94" s="17" t="s">
        <v>234</v>
      </c>
      <c r="N94" s="17" t="s">
        <v>234</v>
      </c>
      <c r="O94" s="17" t="s">
        <v>234</v>
      </c>
      <c r="P94" s="17" t="s">
        <v>234</v>
      </c>
      <c r="Q94" s="17" t="s">
        <v>234</v>
      </c>
      <c r="R94" s="17" t="s">
        <v>234</v>
      </c>
      <c r="S94" s="17" t="s">
        <v>234</v>
      </c>
      <c r="T94" s="17" t="s">
        <v>234</v>
      </c>
      <c r="U94" s="17" t="s">
        <v>234</v>
      </c>
      <c r="V94" s="17" t="s">
        <v>234</v>
      </c>
      <c r="W94" s="17" t="s">
        <v>234</v>
      </c>
      <c r="X94" s="17" t="s">
        <v>234</v>
      </c>
      <c r="Y94" s="17" t="s">
        <v>234</v>
      </c>
      <c r="Z94" s="17" t="s">
        <v>234</v>
      </c>
      <c r="AA94" s="17" t="s">
        <v>234</v>
      </c>
      <c r="AB94" s="17" t="s">
        <v>234</v>
      </c>
      <c r="AC94" s="17" t="s">
        <v>234</v>
      </c>
      <c r="AD94" s="149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1</v>
      </c>
    </row>
    <row r="95" spans="1:65">
      <c r="A95" s="29"/>
      <c r="B95" s="19" t="s">
        <v>235</v>
      </c>
      <c r="C95" s="9" t="s">
        <v>235</v>
      </c>
      <c r="D95" s="147" t="s">
        <v>237</v>
      </c>
      <c r="E95" s="148" t="s">
        <v>238</v>
      </c>
      <c r="F95" s="148" t="s">
        <v>239</v>
      </c>
      <c r="G95" s="148" t="s">
        <v>240</v>
      </c>
      <c r="H95" s="148" t="s">
        <v>241</v>
      </c>
      <c r="I95" s="148" t="s">
        <v>242</v>
      </c>
      <c r="J95" s="148" t="s">
        <v>243</v>
      </c>
      <c r="K95" s="148" t="s">
        <v>244</v>
      </c>
      <c r="L95" s="148" t="s">
        <v>246</v>
      </c>
      <c r="M95" s="148" t="s">
        <v>247</v>
      </c>
      <c r="N95" s="148" t="s">
        <v>248</v>
      </c>
      <c r="O95" s="148" t="s">
        <v>249</v>
      </c>
      <c r="P95" s="148" t="s">
        <v>250</v>
      </c>
      <c r="Q95" s="148" t="s">
        <v>251</v>
      </c>
      <c r="R95" s="148" t="s">
        <v>252</v>
      </c>
      <c r="S95" s="148" t="s">
        <v>253</v>
      </c>
      <c r="T95" s="148" t="s">
        <v>254</v>
      </c>
      <c r="U95" s="148" t="s">
        <v>255</v>
      </c>
      <c r="V95" s="148" t="s">
        <v>256</v>
      </c>
      <c r="W95" s="148" t="s">
        <v>257</v>
      </c>
      <c r="X95" s="148" t="s">
        <v>258</v>
      </c>
      <c r="Y95" s="148" t="s">
        <v>259</v>
      </c>
      <c r="Z95" s="148" t="s">
        <v>260</v>
      </c>
      <c r="AA95" s="148" t="s">
        <v>261</v>
      </c>
      <c r="AB95" s="148" t="s">
        <v>262</v>
      </c>
      <c r="AC95" s="148" t="s">
        <v>263</v>
      </c>
      <c r="AD95" s="149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 t="s">
        <v>3</v>
      </c>
    </row>
    <row r="96" spans="1:65">
      <c r="A96" s="29"/>
      <c r="B96" s="19"/>
      <c r="C96" s="9"/>
      <c r="D96" s="10" t="s">
        <v>281</v>
      </c>
      <c r="E96" s="11" t="s">
        <v>281</v>
      </c>
      <c r="F96" s="11" t="s">
        <v>281</v>
      </c>
      <c r="G96" s="11" t="s">
        <v>114</v>
      </c>
      <c r="H96" s="11" t="s">
        <v>114</v>
      </c>
      <c r="I96" s="11" t="s">
        <v>282</v>
      </c>
      <c r="J96" s="11" t="s">
        <v>281</v>
      </c>
      <c r="K96" s="11" t="s">
        <v>281</v>
      </c>
      <c r="L96" s="11" t="s">
        <v>281</v>
      </c>
      <c r="M96" s="11" t="s">
        <v>282</v>
      </c>
      <c r="N96" s="11" t="s">
        <v>282</v>
      </c>
      <c r="O96" s="11" t="s">
        <v>282</v>
      </c>
      <c r="P96" s="11" t="s">
        <v>282</v>
      </c>
      <c r="Q96" s="11" t="s">
        <v>282</v>
      </c>
      <c r="R96" s="11" t="s">
        <v>282</v>
      </c>
      <c r="S96" s="11" t="s">
        <v>282</v>
      </c>
      <c r="T96" s="11" t="s">
        <v>282</v>
      </c>
      <c r="U96" s="11" t="s">
        <v>114</v>
      </c>
      <c r="V96" s="11" t="s">
        <v>282</v>
      </c>
      <c r="W96" s="11" t="s">
        <v>281</v>
      </c>
      <c r="X96" s="11" t="s">
        <v>114</v>
      </c>
      <c r="Y96" s="11" t="s">
        <v>282</v>
      </c>
      <c r="Z96" s="11" t="s">
        <v>282</v>
      </c>
      <c r="AA96" s="11" t="s">
        <v>282</v>
      </c>
      <c r="AB96" s="11" t="s">
        <v>281</v>
      </c>
      <c r="AC96" s="11" t="s">
        <v>281</v>
      </c>
      <c r="AD96" s="149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2</v>
      </c>
    </row>
    <row r="97" spans="1:65">
      <c r="A97" s="29"/>
      <c r="B97" s="19"/>
      <c r="C97" s="9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149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3</v>
      </c>
    </row>
    <row r="98" spans="1:65">
      <c r="A98" s="29"/>
      <c r="B98" s="18">
        <v>1</v>
      </c>
      <c r="C98" s="14">
        <v>1</v>
      </c>
      <c r="D98" s="21">
        <v>4.03</v>
      </c>
      <c r="E98" s="21">
        <v>5.05</v>
      </c>
      <c r="F98" s="21">
        <v>4.2865232435847123</v>
      </c>
      <c r="G98" s="144" t="s">
        <v>103</v>
      </c>
      <c r="H98" s="144" t="s">
        <v>103</v>
      </c>
      <c r="I98" s="21">
        <v>4.6500000000000004</v>
      </c>
      <c r="J98" s="21">
        <v>4.5999999999999996</v>
      </c>
      <c r="K98" s="21">
        <v>4.6900000000000004</v>
      </c>
      <c r="L98" s="21">
        <v>4.38</v>
      </c>
      <c r="M98" s="21">
        <v>4</v>
      </c>
      <c r="N98" s="21">
        <v>4.4000000000000004</v>
      </c>
      <c r="O98" s="21">
        <v>4</v>
      </c>
      <c r="P98" s="21">
        <v>5.01</v>
      </c>
      <c r="Q98" s="21">
        <v>4.38</v>
      </c>
      <c r="R98" s="21">
        <v>4.2</v>
      </c>
      <c r="S98" s="21">
        <v>4.4400000000000004</v>
      </c>
      <c r="T98" s="21">
        <v>4.3099999999999996</v>
      </c>
      <c r="U98" s="21">
        <v>4.5688727715813826</v>
      </c>
      <c r="V98" s="21">
        <v>4.5030999999999999</v>
      </c>
      <c r="W98" s="21">
        <v>3.9899999999999998</v>
      </c>
      <c r="X98" s="144" t="s">
        <v>103</v>
      </c>
      <c r="Y98" s="21">
        <v>4.87</v>
      </c>
      <c r="Z98" s="21">
        <v>4.4000000000000004</v>
      </c>
      <c r="AA98" s="21">
        <v>4.6500000000000004</v>
      </c>
      <c r="AB98" s="150">
        <v>4.3600000000000003</v>
      </c>
      <c r="AC98" s="21">
        <v>4.45</v>
      </c>
      <c r="AD98" s="149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1</v>
      </c>
    </row>
    <row r="99" spans="1:65">
      <c r="A99" s="29"/>
      <c r="B99" s="19">
        <v>1</v>
      </c>
      <c r="C99" s="9">
        <v>2</v>
      </c>
      <c r="D99" s="11">
        <v>4.2</v>
      </c>
      <c r="E99" s="11">
        <v>4.96</v>
      </c>
      <c r="F99" s="11">
        <v>4.4218872535972373</v>
      </c>
      <c r="G99" s="145" t="s">
        <v>103</v>
      </c>
      <c r="H99" s="145" t="s">
        <v>103</v>
      </c>
      <c r="I99" s="11">
        <v>4.6500000000000004</v>
      </c>
      <c r="J99" s="11">
        <v>4.87</v>
      </c>
      <c r="K99" s="11">
        <v>4.62</v>
      </c>
      <c r="L99" s="11">
        <v>4.6500000000000004</v>
      </c>
      <c r="M99" s="11">
        <v>4.04</v>
      </c>
      <c r="N99" s="11">
        <v>4.4000000000000004</v>
      </c>
      <c r="O99" s="11">
        <v>4.3</v>
      </c>
      <c r="P99" s="11">
        <v>4.8600000000000003</v>
      </c>
      <c r="Q99" s="11">
        <v>4.2699999999999996</v>
      </c>
      <c r="R99" s="143">
        <v>4.3499999999999996</v>
      </c>
      <c r="S99" s="11">
        <v>4.54</v>
      </c>
      <c r="T99" s="11">
        <v>4.45</v>
      </c>
      <c r="U99" s="11">
        <v>4.2589545750779827</v>
      </c>
      <c r="V99" s="143">
        <v>4.2954491017964074</v>
      </c>
      <c r="W99" s="11">
        <v>3.95</v>
      </c>
      <c r="X99" s="145" t="s">
        <v>103</v>
      </c>
      <c r="Y99" s="11">
        <v>4.5</v>
      </c>
      <c r="Z99" s="11">
        <v>4.26</v>
      </c>
      <c r="AA99" s="11">
        <v>4.68</v>
      </c>
      <c r="AB99" s="11">
        <v>4.63</v>
      </c>
      <c r="AC99" s="11">
        <v>4.54</v>
      </c>
      <c r="AD99" s="149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26</v>
      </c>
    </row>
    <row r="100" spans="1:65">
      <c r="A100" s="29"/>
      <c r="B100" s="19">
        <v>1</v>
      </c>
      <c r="C100" s="9">
        <v>3</v>
      </c>
      <c r="D100" s="11">
        <v>4.07</v>
      </c>
      <c r="E100" s="11">
        <v>4.93</v>
      </c>
      <c r="F100" s="11">
        <v>4.3011942552525007</v>
      </c>
      <c r="G100" s="145" t="s">
        <v>103</v>
      </c>
      <c r="H100" s="145" t="s">
        <v>103</v>
      </c>
      <c r="I100" s="11">
        <v>4.88</v>
      </c>
      <c r="J100" s="11">
        <v>5.04</v>
      </c>
      <c r="K100" s="11">
        <v>4.79</v>
      </c>
      <c r="L100" s="11">
        <v>4.51</v>
      </c>
      <c r="M100" s="11">
        <v>4.18</v>
      </c>
      <c r="N100" s="11">
        <v>4.4000000000000004</v>
      </c>
      <c r="O100" s="11">
        <v>4.4000000000000004</v>
      </c>
      <c r="P100" s="11">
        <v>4.92</v>
      </c>
      <c r="Q100" s="11">
        <v>4.4000000000000004</v>
      </c>
      <c r="R100" s="11">
        <v>4.1500000000000004</v>
      </c>
      <c r="S100" s="11">
        <v>4.47</v>
      </c>
      <c r="T100" s="11">
        <v>4.45</v>
      </c>
      <c r="U100" s="11">
        <v>4.5688940582316722</v>
      </c>
      <c r="V100" s="11">
        <v>4.5412999999999997</v>
      </c>
      <c r="W100" s="11">
        <v>4</v>
      </c>
      <c r="X100" s="145" t="s">
        <v>103</v>
      </c>
      <c r="Y100" s="11">
        <v>4.58</v>
      </c>
      <c r="Z100" s="11">
        <v>4.3099999999999996</v>
      </c>
      <c r="AA100" s="11">
        <v>4.47</v>
      </c>
      <c r="AB100" s="11">
        <v>4.5599999999999996</v>
      </c>
      <c r="AC100" s="11">
        <v>4.41</v>
      </c>
      <c r="AD100" s="149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16</v>
      </c>
    </row>
    <row r="101" spans="1:65">
      <c r="A101" s="29"/>
      <c r="B101" s="19">
        <v>1</v>
      </c>
      <c r="C101" s="9">
        <v>4</v>
      </c>
      <c r="D101" s="11">
        <v>4.16</v>
      </c>
      <c r="E101" s="11">
        <v>4.88</v>
      </c>
      <c r="F101" s="11">
        <v>4.3553956823834747</v>
      </c>
      <c r="G101" s="145" t="s">
        <v>103</v>
      </c>
      <c r="H101" s="145" t="s">
        <v>103</v>
      </c>
      <c r="I101" s="11">
        <v>4.79</v>
      </c>
      <c r="J101" s="11">
        <v>4.63</v>
      </c>
      <c r="K101" s="11">
        <v>4.6900000000000004</v>
      </c>
      <c r="L101" s="11">
        <v>4.4800000000000004</v>
      </c>
      <c r="M101" s="11">
        <v>4.05</v>
      </c>
      <c r="N101" s="11">
        <v>4.5</v>
      </c>
      <c r="O101" s="11">
        <v>4.2</v>
      </c>
      <c r="P101" s="11">
        <v>4.75</v>
      </c>
      <c r="Q101" s="11">
        <v>4.43</v>
      </c>
      <c r="R101" s="11">
        <v>4.2</v>
      </c>
      <c r="S101" s="11">
        <v>4.5999999999999996</v>
      </c>
      <c r="T101" s="11">
        <v>4.43</v>
      </c>
      <c r="U101" s="11">
        <v>4.4750433676420993</v>
      </c>
      <c r="V101" s="11">
        <v>4.5039999999999996</v>
      </c>
      <c r="W101" s="11">
        <v>3.8800000000000003</v>
      </c>
      <c r="X101" s="145" t="s">
        <v>103</v>
      </c>
      <c r="Y101" s="11">
        <v>4.63</v>
      </c>
      <c r="Z101" s="11">
        <v>4.37</v>
      </c>
      <c r="AA101" s="11">
        <v>4.8600000000000003</v>
      </c>
      <c r="AB101" s="11">
        <v>4.55</v>
      </c>
      <c r="AC101" s="11">
        <v>4.46</v>
      </c>
      <c r="AD101" s="149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>
        <v>4.4582148919198303</v>
      </c>
    </row>
    <row r="102" spans="1:65">
      <c r="A102" s="29"/>
      <c r="B102" s="19">
        <v>1</v>
      </c>
      <c r="C102" s="9">
        <v>5</v>
      </c>
      <c r="D102" s="11">
        <v>4.08</v>
      </c>
      <c r="E102" s="11">
        <v>4.9000000000000004</v>
      </c>
      <c r="F102" s="11">
        <v>4.4563279324060003</v>
      </c>
      <c r="G102" s="145" t="s">
        <v>103</v>
      </c>
      <c r="H102" s="145" t="s">
        <v>103</v>
      </c>
      <c r="I102" s="11">
        <v>4.7300000000000004</v>
      </c>
      <c r="J102" s="11">
        <v>4.46</v>
      </c>
      <c r="K102" s="11">
        <v>4.66</v>
      </c>
      <c r="L102" s="11">
        <v>4.68</v>
      </c>
      <c r="M102" s="11">
        <v>3.95</v>
      </c>
      <c r="N102" s="11">
        <v>4.4000000000000004</v>
      </c>
      <c r="O102" s="11">
        <v>4.0999999999999996</v>
      </c>
      <c r="P102" s="11">
        <v>4.57</v>
      </c>
      <c r="Q102" s="11">
        <v>4.29</v>
      </c>
      <c r="R102" s="11">
        <v>4.21</v>
      </c>
      <c r="S102" s="11">
        <v>4.4400000000000004</v>
      </c>
      <c r="T102" s="11">
        <v>4.3</v>
      </c>
      <c r="U102" s="11">
        <v>4.2587506197954976</v>
      </c>
      <c r="V102" s="11">
        <v>4.5368000000000004</v>
      </c>
      <c r="W102" s="11">
        <v>3.95</v>
      </c>
      <c r="X102" s="145" t="s">
        <v>103</v>
      </c>
      <c r="Y102" s="11">
        <v>4.51</v>
      </c>
      <c r="Z102" s="11">
        <v>3.9399999999999995</v>
      </c>
      <c r="AA102" s="11">
        <v>4.68</v>
      </c>
      <c r="AB102" s="11">
        <v>4.57</v>
      </c>
      <c r="AC102" s="11">
        <v>4.51</v>
      </c>
      <c r="AD102" s="149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16</v>
      </c>
    </row>
    <row r="103" spans="1:65">
      <c r="A103" s="29"/>
      <c r="B103" s="19">
        <v>1</v>
      </c>
      <c r="C103" s="9">
        <v>6</v>
      </c>
      <c r="D103" s="11">
        <v>4.21</v>
      </c>
      <c r="E103" s="11">
        <v>4.9800000000000004</v>
      </c>
      <c r="F103" s="11">
        <v>4.332496590551119</v>
      </c>
      <c r="G103" s="145" t="s">
        <v>103</v>
      </c>
      <c r="H103" s="145" t="s">
        <v>103</v>
      </c>
      <c r="I103" s="11">
        <v>4.88</v>
      </c>
      <c r="J103" s="11">
        <v>4.7</v>
      </c>
      <c r="K103" s="143">
        <v>4.43</v>
      </c>
      <c r="L103" s="11">
        <v>4.38</v>
      </c>
      <c r="M103" s="11">
        <v>3.89</v>
      </c>
      <c r="N103" s="11">
        <v>4.4000000000000004</v>
      </c>
      <c r="O103" s="11">
        <v>4.2</v>
      </c>
      <c r="P103" s="11">
        <v>4.74</v>
      </c>
      <c r="Q103" s="11">
        <v>4.53</v>
      </c>
      <c r="R103" s="11">
        <v>4.26</v>
      </c>
      <c r="S103" s="11">
        <v>4.54</v>
      </c>
      <c r="T103" s="11">
        <v>4.53</v>
      </c>
      <c r="U103" s="11">
        <v>4.5719947348328267</v>
      </c>
      <c r="V103" s="11">
        <v>4.3859000000000004</v>
      </c>
      <c r="W103" s="11">
        <v>4.04</v>
      </c>
      <c r="X103" s="145" t="s">
        <v>103</v>
      </c>
      <c r="Y103" s="11">
        <v>4.72</v>
      </c>
      <c r="Z103" s="11">
        <v>4.1100000000000003</v>
      </c>
      <c r="AA103" s="11">
        <v>4.5599999999999996</v>
      </c>
      <c r="AB103" s="11">
        <v>4.58</v>
      </c>
      <c r="AC103" s="11">
        <v>4.43</v>
      </c>
      <c r="AD103" s="149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20" t="s">
        <v>269</v>
      </c>
      <c r="C104" s="12"/>
      <c r="D104" s="22">
        <v>4.125</v>
      </c>
      <c r="E104" s="22">
        <v>4.95</v>
      </c>
      <c r="F104" s="22">
        <v>4.3589708262958409</v>
      </c>
      <c r="G104" s="22" t="s">
        <v>687</v>
      </c>
      <c r="H104" s="22" t="s">
        <v>687</v>
      </c>
      <c r="I104" s="22">
        <v>4.7633333333333328</v>
      </c>
      <c r="J104" s="22">
        <v>4.7166666666666659</v>
      </c>
      <c r="K104" s="22">
        <v>4.6466666666666674</v>
      </c>
      <c r="L104" s="22">
        <v>4.5133333333333336</v>
      </c>
      <c r="M104" s="22">
        <v>4.0183333333333335</v>
      </c>
      <c r="N104" s="22">
        <v>4.416666666666667</v>
      </c>
      <c r="O104" s="22">
        <v>4.2</v>
      </c>
      <c r="P104" s="22">
        <v>4.8083333333333336</v>
      </c>
      <c r="Q104" s="22">
        <v>4.3833333333333329</v>
      </c>
      <c r="R104" s="22">
        <v>4.2283333333333344</v>
      </c>
      <c r="S104" s="22">
        <v>4.5049999999999999</v>
      </c>
      <c r="T104" s="22">
        <v>4.4116666666666671</v>
      </c>
      <c r="U104" s="22">
        <v>4.45041835452691</v>
      </c>
      <c r="V104" s="22">
        <v>4.4610915169660679</v>
      </c>
      <c r="W104" s="22">
        <v>3.9683333333333333</v>
      </c>
      <c r="X104" s="22" t="s">
        <v>687</v>
      </c>
      <c r="Y104" s="22">
        <v>4.6350000000000007</v>
      </c>
      <c r="Z104" s="22">
        <v>4.2316666666666665</v>
      </c>
      <c r="AA104" s="22">
        <v>4.6499999999999995</v>
      </c>
      <c r="AB104" s="22">
        <v>4.541666666666667</v>
      </c>
      <c r="AC104" s="22">
        <v>4.4666666666666659</v>
      </c>
      <c r="AD104" s="149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29"/>
      <c r="B105" s="3" t="s">
        <v>270</v>
      </c>
      <c r="C105" s="28"/>
      <c r="D105" s="11">
        <v>4.12</v>
      </c>
      <c r="E105" s="11">
        <v>4.9450000000000003</v>
      </c>
      <c r="F105" s="11">
        <v>4.3439461364672969</v>
      </c>
      <c r="G105" s="11" t="s">
        <v>687</v>
      </c>
      <c r="H105" s="11" t="s">
        <v>687</v>
      </c>
      <c r="I105" s="11">
        <v>4.76</v>
      </c>
      <c r="J105" s="11">
        <v>4.665</v>
      </c>
      <c r="K105" s="11">
        <v>4.6750000000000007</v>
      </c>
      <c r="L105" s="11">
        <v>4.4950000000000001</v>
      </c>
      <c r="M105" s="11">
        <v>4.0199999999999996</v>
      </c>
      <c r="N105" s="11">
        <v>4.4000000000000004</v>
      </c>
      <c r="O105" s="11">
        <v>4.2</v>
      </c>
      <c r="P105" s="11">
        <v>4.8049999999999997</v>
      </c>
      <c r="Q105" s="11">
        <v>4.3900000000000006</v>
      </c>
      <c r="R105" s="11">
        <v>4.2050000000000001</v>
      </c>
      <c r="S105" s="11">
        <v>4.5049999999999999</v>
      </c>
      <c r="T105" s="11">
        <v>4.4399999999999995</v>
      </c>
      <c r="U105" s="11">
        <v>4.521958069611741</v>
      </c>
      <c r="V105" s="11">
        <v>4.5035499999999997</v>
      </c>
      <c r="W105" s="11">
        <v>3.9699999999999998</v>
      </c>
      <c r="X105" s="11" t="s">
        <v>687</v>
      </c>
      <c r="Y105" s="11">
        <v>4.6050000000000004</v>
      </c>
      <c r="Z105" s="11">
        <v>4.2850000000000001</v>
      </c>
      <c r="AA105" s="11">
        <v>4.665</v>
      </c>
      <c r="AB105" s="11">
        <v>4.5649999999999995</v>
      </c>
      <c r="AC105" s="11">
        <v>4.4550000000000001</v>
      </c>
      <c r="AD105" s="149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29"/>
      <c r="B106" s="3" t="s">
        <v>271</v>
      </c>
      <c r="C106" s="28"/>
      <c r="D106" s="23">
        <v>7.5033325929216202E-2</v>
      </c>
      <c r="E106" s="23">
        <v>6.1318838867023537E-2</v>
      </c>
      <c r="F106" s="23">
        <v>6.7434908095125257E-2</v>
      </c>
      <c r="G106" s="23" t="s">
        <v>687</v>
      </c>
      <c r="H106" s="23" t="s">
        <v>687</v>
      </c>
      <c r="I106" s="23">
        <v>0.10462631918722276</v>
      </c>
      <c r="J106" s="23">
        <v>0.20752509888364515</v>
      </c>
      <c r="K106" s="23">
        <v>0.12011105971835694</v>
      </c>
      <c r="L106" s="23">
        <v>0.12894443247642245</v>
      </c>
      <c r="M106" s="23">
        <v>9.9079092984678832E-2</v>
      </c>
      <c r="N106" s="23">
        <v>4.0824829046386159E-2</v>
      </c>
      <c r="O106" s="23">
        <v>0.14142135623730964</v>
      </c>
      <c r="P106" s="23">
        <v>0.15535979745953141</v>
      </c>
      <c r="Q106" s="23">
        <v>9.5428856572143297E-2</v>
      </c>
      <c r="R106" s="23">
        <v>6.911343333004541E-2</v>
      </c>
      <c r="S106" s="23">
        <v>6.5038450166036182E-2</v>
      </c>
      <c r="T106" s="23">
        <v>8.9535840123755497E-2</v>
      </c>
      <c r="U106" s="23">
        <v>0.15287252741104546</v>
      </c>
      <c r="V106" s="23">
        <v>9.8855651981953688E-2</v>
      </c>
      <c r="W106" s="23">
        <v>5.4924190177613463E-2</v>
      </c>
      <c r="X106" s="23" t="s">
        <v>687</v>
      </c>
      <c r="Y106" s="23">
        <v>0.14096098751072941</v>
      </c>
      <c r="Z106" s="23">
        <v>0.17566065770873887</v>
      </c>
      <c r="AA106" s="23">
        <v>0.13145341380124007</v>
      </c>
      <c r="AB106" s="23">
        <v>9.325592027676656E-2</v>
      </c>
      <c r="AC106" s="23">
        <v>4.9261208538429753E-2</v>
      </c>
      <c r="AD106" s="201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02"/>
      <c r="AT106" s="202"/>
      <c r="AU106" s="202"/>
      <c r="AV106" s="202"/>
      <c r="AW106" s="202"/>
      <c r="AX106" s="202"/>
      <c r="AY106" s="202"/>
      <c r="AZ106" s="202"/>
      <c r="BA106" s="202"/>
      <c r="BB106" s="202"/>
      <c r="BC106" s="202"/>
      <c r="BD106" s="202"/>
      <c r="BE106" s="202"/>
      <c r="BF106" s="202"/>
      <c r="BG106" s="202"/>
      <c r="BH106" s="202"/>
      <c r="BI106" s="202"/>
      <c r="BJ106" s="202"/>
      <c r="BK106" s="202"/>
      <c r="BL106" s="202"/>
      <c r="BM106" s="56"/>
    </row>
    <row r="107" spans="1:65">
      <c r="A107" s="29"/>
      <c r="B107" s="3" t="s">
        <v>86</v>
      </c>
      <c r="C107" s="28"/>
      <c r="D107" s="13">
        <v>1.8189897194961502E-2</v>
      </c>
      <c r="E107" s="13">
        <v>1.2387644215560311E-2</v>
      </c>
      <c r="F107" s="13">
        <v>1.5470373806660685E-2</v>
      </c>
      <c r="G107" s="13" t="s">
        <v>687</v>
      </c>
      <c r="H107" s="13" t="s">
        <v>687</v>
      </c>
      <c r="I107" s="13">
        <v>2.1964937548052368E-2</v>
      </c>
      <c r="J107" s="13">
        <v>4.3998254180278133E-2</v>
      </c>
      <c r="K107" s="13">
        <v>2.5848865075686567E-2</v>
      </c>
      <c r="L107" s="13">
        <v>2.8569667461541163E-2</v>
      </c>
      <c r="M107" s="13">
        <v>2.4656763082043672E-2</v>
      </c>
      <c r="N107" s="13">
        <v>9.2433575199364886E-3</v>
      </c>
      <c r="O107" s="13">
        <v>3.3671751485073724E-2</v>
      </c>
      <c r="P107" s="13">
        <v>3.2310529800942407E-2</v>
      </c>
      <c r="Q107" s="13">
        <v>2.1770841803530793E-2</v>
      </c>
      <c r="R107" s="13">
        <v>1.6345313361461267E-2</v>
      </c>
      <c r="S107" s="13">
        <v>1.4436947872594048E-2</v>
      </c>
      <c r="T107" s="13">
        <v>2.029524143341643E-2</v>
      </c>
      <c r="U107" s="13">
        <v>3.4350147611526327E-2</v>
      </c>
      <c r="V107" s="13">
        <v>2.2159521185789115E-2</v>
      </c>
      <c r="W107" s="13">
        <v>1.3840619112376346E-2</v>
      </c>
      <c r="X107" s="13" t="s">
        <v>687</v>
      </c>
      <c r="Y107" s="13">
        <v>3.0412295040071067E-2</v>
      </c>
      <c r="Z107" s="13">
        <v>4.1510986461301032E-2</v>
      </c>
      <c r="AA107" s="13">
        <v>2.8269551355105393E-2</v>
      </c>
      <c r="AB107" s="13">
        <v>2.0533413638921076E-2</v>
      </c>
      <c r="AC107" s="13">
        <v>1.1028628777260394E-2</v>
      </c>
      <c r="AD107" s="149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29"/>
      <c r="B108" s="3" t="s">
        <v>272</v>
      </c>
      <c r="C108" s="28"/>
      <c r="D108" s="13">
        <v>-7.4741774454110899E-2</v>
      </c>
      <c r="E108" s="13">
        <v>0.11030987065506692</v>
      </c>
      <c r="F108" s="13">
        <v>-2.2260942558839369E-2</v>
      </c>
      <c r="G108" s="13" t="s">
        <v>687</v>
      </c>
      <c r="H108" s="13" t="s">
        <v>687</v>
      </c>
      <c r="I108" s="13">
        <v>6.8439599438444798E-2</v>
      </c>
      <c r="J108" s="13">
        <v>5.7972031634289101E-2</v>
      </c>
      <c r="K108" s="13">
        <v>4.2270679928056332E-2</v>
      </c>
      <c r="L108" s="13">
        <v>1.2363343344754751E-2</v>
      </c>
      <c r="M108" s="13">
        <v>-9.8667643720751985E-2</v>
      </c>
      <c r="N108" s="13">
        <v>-9.3194756781388444E-3</v>
      </c>
      <c r="O108" s="13">
        <v>-5.7918897626003774E-2</v>
      </c>
      <c r="P108" s="13">
        <v>7.8533325535309118E-2</v>
      </c>
      <c r="Q108" s="13">
        <v>-1.6796309823964406E-2</v>
      </c>
      <c r="R108" s="13">
        <v>-5.1563588602052013E-2</v>
      </c>
      <c r="S108" s="13">
        <v>1.0494134808298305E-2</v>
      </c>
      <c r="T108" s="13">
        <v>-1.0441000800012645E-2</v>
      </c>
      <c r="U108" s="13">
        <v>-1.7488025099576809E-3</v>
      </c>
      <c r="V108" s="13">
        <v>6.4524145111333198E-4</v>
      </c>
      <c r="W108" s="13">
        <v>-0.10988289493949011</v>
      </c>
      <c r="X108" s="13" t="s">
        <v>687</v>
      </c>
      <c r="Y108" s="13">
        <v>3.9653787977017352E-2</v>
      </c>
      <c r="Z108" s="13">
        <v>-5.0815905187469812E-2</v>
      </c>
      <c r="AA108" s="13">
        <v>4.3018363342638422E-2</v>
      </c>
      <c r="AB108" s="13">
        <v>1.8718652368706179E-2</v>
      </c>
      <c r="AC108" s="13">
        <v>1.8957755405988319E-3</v>
      </c>
      <c r="AD108" s="149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29"/>
      <c r="B109" s="45" t="s">
        <v>273</v>
      </c>
      <c r="C109" s="46"/>
      <c r="D109" s="44">
        <v>0.99</v>
      </c>
      <c r="E109" s="44">
        <v>1.66</v>
      </c>
      <c r="F109" s="44">
        <v>0.24</v>
      </c>
      <c r="G109" s="44">
        <v>6.23</v>
      </c>
      <c r="H109" s="44">
        <v>6.23</v>
      </c>
      <c r="I109" s="44">
        <v>1.06</v>
      </c>
      <c r="J109" s="44">
        <v>0.91</v>
      </c>
      <c r="K109" s="44">
        <v>0.69</v>
      </c>
      <c r="L109" s="44">
        <v>0.26</v>
      </c>
      <c r="M109" s="44">
        <v>1.34</v>
      </c>
      <c r="N109" s="44">
        <v>0.05</v>
      </c>
      <c r="O109" s="44">
        <v>0.75</v>
      </c>
      <c r="P109" s="44">
        <v>1.21</v>
      </c>
      <c r="Q109" s="44">
        <v>0.16</v>
      </c>
      <c r="R109" s="44">
        <v>0.66</v>
      </c>
      <c r="S109" s="44">
        <v>0.23</v>
      </c>
      <c r="T109" s="44">
        <v>7.0000000000000007E-2</v>
      </c>
      <c r="U109" s="44">
        <v>0.05</v>
      </c>
      <c r="V109" s="44">
        <v>0.09</v>
      </c>
      <c r="W109" s="44">
        <v>1.5</v>
      </c>
      <c r="X109" s="44">
        <v>6.23</v>
      </c>
      <c r="Y109" s="44">
        <v>0.65</v>
      </c>
      <c r="Z109" s="44">
        <v>0.65</v>
      </c>
      <c r="AA109" s="44">
        <v>0.7</v>
      </c>
      <c r="AB109" s="44">
        <v>0.35</v>
      </c>
      <c r="AC109" s="44">
        <v>0.11</v>
      </c>
      <c r="AD109" s="149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B110" s="3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BM110" s="55"/>
    </row>
    <row r="111" spans="1:65" ht="15">
      <c r="B111" s="8" t="s">
        <v>490</v>
      </c>
      <c r="BM111" s="27" t="s">
        <v>66</v>
      </c>
    </row>
    <row r="112" spans="1:65" ht="15">
      <c r="A112" s="24" t="s">
        <v>50</v>
      </c>
      <c r="B112" s="18" t="s">
        <v>110</v>
      </c>
      <c r="C112" s="15" t="s">
        <v>111</v>
      </c>
      <c r="D112" s="16" t="s">
        <v>234</v>
      </c>
      <c r="E112" s="17" t="s">
        <v>234</v>
      </c>
      <c r="F112" s="17" t="s">
        <v>234</v>
      </c>
      <c r="G112" s="17" t="s">
        <v>234</v>
      </c>
      <c r="H112" s="17" t="s">
        <v>234</v>
      </c>
      <c r="I112" s="17" t="s">
        <v>234</v>
      </c>
      <c r="J112" s="17" t="s">
        <v>234</v>
      </c>
      <c r="K112" s="17" t="s">
        <v>234</v>
      </c>
      <c r="L112" s="17" t="s">
        <v>234</v>
      </c>
      <c r="M112" s="17" t="s">
        <v>234</v>
      </c>
      <c r="N112" s="17" t="s">
        <v>234</v>
      </c>
      <c r="O112" s="17" t="s">
        <v>234</v>
      </c>
      <c r="P112" s="17" t="s">
        <v>234</v>
      </c>
      <c r="Q112" s="17" t="s">
        <v>234</v>
      </c>
      <c r="R112" s="17" t="s">
        <v>234</v>
      </c>
      <c r="S112" s="17" t="s">
        <v>234</v>
      </c>
      <c r="T112" s="17" t="s">
        <v>234</v>
      </c>
      <c r="U112" s="17" t="s">
        <v>234</v>
      </c>
      <c r="V112" s="17" t="s">
        <v>234</v>
      </c>
      <c r="W112" s="17" t="s">
        <v>234</v>
      </c>
      <c r="X112" s="17" t="s">
        <v>234</v>
      </c>
      <c r="Y112" s="17" t="s">
        <v>234</v>
      </c>
      <c r="Z112" s="17" t="s">
        <v>234</v>
      </c>
      <c r="AA112" s="17" t="s">
        <v>234</v>
      </c>
      <c r="AB112" s="17" t="s">
        <v>234</v>
      </c>
      <c r="AC112" s="17" t="s">
        <v>234</v>
      </c>
      <c r="AD112" s="17" t="s">
        <v>234</v>
      </c>
      <c r="AE112" s="149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>
        <v>1</v>
      </c>
    </row>
    <row r="113" spans="1:65">
      <c r="A113" s="29"/>
      <c r="B113" s="19" t="s">
        <v>235</v>
      </c>
      <c r="C113" s="9" t="s">
        <v>235</v>
      </c>
      <c r="D113" s="147" t="s">
        <v>237</v>
      </c>
      <c r="E113" s="148" t="s">
        <v>238</v>
      </c>
      <c r="F113" s="148" t="s">
        <v>239</v>
      </c>
      <c r="G113" s="148" t="s">
        <v>240</v>
      </c>
      <c r="H113" s="148" t="s">
        <v>241</v>
      </c>
      <c r="I113" s="148" t="s">
        <v>242</v>
      </c>
      <c r="J113" s="148" t="s">
        <v>243</v>
      </c>
      <c r="K113" s="148" t="s">
        <v>244</v>
      </c>
      <c r="L113" s="148" t="s">
        <v>245</v>
      </c>
      <c r="M113" s="148" t="s">
        <v>246</v>
      </c>
      <c r="N113" s="148" t="s">
        <v>247</v>
      </c>
      <c r="O113" s="148" t="s">
        <v>248</v>
      </c>
      <c r="P113" s="148" t="s">
        <v>249</v>
      </c>
      <c r="Q113" s="148" t="s">
        <v>250</v>
      </c>
      <c r="R113" s="148" t="s">
        <v>251</v>
      </c>
      <c r="S113" s="148" t="s">
        <v>252</v>
      </c>
      <c r="T113" s="148" t="s">
        <v>253</v>
      </c>
      <c r="U113" s="148" t="s">
        <v>254</v>
      </c>
      <c r="V113" s="148" t="s">
        <v>255</v>
      </c>
      <c r="W113" s="148" t="s">
        <v>256</v>
      </c>
      <c r="X113" s="148" t="s">
        <v>257</v>
      </c>
      <c r="Y113" s="148" t="s">
        <v>258</v>
      </c>
      <c r="Z113" s="148" t="s">
        <v>259</v>
      </c>
      <c r="AA113" s="148" t="s">
        <v>260</v>
      </c>
      <c r="AB113" s="148" t="s">
        <v>261</v>
      </c>
      <c r="AC113" s="148" t="s">
        <v>262</v>
      </c>
      <c r="AD113" s="148" t="s">
        <v>263</v>
      </c>
      <c r="AE113" s="149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 t="s">
        <v>1</v>
      </c>
    </row>
    <row r="114" spans="1:65">
      <c r="A114" s="29"/>
      <c r="B114" s="19"/>
      <c r="C114" s="9"/>
      <c r="D114" s="10" t="s">
        <v>281</v>
      </c>
      <c r="E114" s="11" t="s">
        <v>114</v>
      </c>
      <c r="F114" s="11" t="s">
        <v>281</v>
      </c>
      <c r="G114" s="11" t="s">
        <v>114</v>
      </c>
      <c r="H114" s="11" t="s">
        <v>114</v>
      </c>
      <c r="I114" s="11" t="s">
        <v>282</v>
      </c>
      <c r="J114" s="11" t="s">
        <v>282</v>
      </c>
      <c r="K114" s="11" t="s">
        <v>114</v>
      </c>
      <c r="L114" s="11" t="s">
        <v>114</v>
      </c>
      <c r="M114" s="11" t="s">
        <v>281</v>
      </c>
      <c r="N114" s="11" t="s">
        <v>282</v>
      </c>
      <c r="O114" s="11" t="s">
        <v>282</v>
      </c>
      <c r="P114" s="11" t="s">
        <v>282</v>
      </c>
      <c r="Q114" s="11" t="s">
        <v>282</v>
      </c>
      <c r="R114" s="11" t="s">
        <v>282</v>
      </c>
      <c r="S114" s="11" t="s">
        <v>282</v>
      </c>
      <c r="T114" s="11" t="s">
        <v>282</v>
      </c>
      <c r="U114" s="11" t="s">
        <v>282</v>
      </c>
      <c r="V114" s="11" t="s">
        <v>114</v>
      </c>
      <c r="W114" s="11" t="s">
        <v>282</v>
      </c>
      <c r="X114" s="11" t="s">
        <v>282</v>
      </c>
      <c r="Y114" s="11" t="s">
        <v>114</v>
      </c>
      <c r="Z114" s="11" t="s">
        <v>282</v>
      </c>
      <c r="AA114" s="11" t="s">
        <v>282</v>
      </c>
      <c r="AB114" s="11" t="s">
        <v>282</v>
      </c>
      <c r="AC114" s="11" t="s">
        <v>114</v>
      </c>
      <c r="AD114" s="11" t="s">
        <v>114</v>
      </c>
      <c r="AE114" s="149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2</v>
      </c>
    </row>
    <row r="115" spans="1:65">
      <c r="A115" s="29"/>
      <c r="B115" s="19"/>
      <c r="C115" s="9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149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3</v>
      </c>
    </row>
    <row r="116" spans="1:65">
      <c r="A116" s="29"/>
      <c r="B116" s="18">
        <v>1</v>
      </c>
      <c r="C116" s="14">
        <v>1</v>
      </c>
      <c r="D116" s="21">
        <v>1.1599999999999999</v>
      </c>
      <c r="E116" s="21">
        <v>1.2130999999999998</v>
      </c>
      <c r="F116" s="21">
        <v>1.1604439272322005</v>
      </c>
      <c r="G116" s="21">
        <v>1.1599999999999999</v>
      </c>
      <c r="H116" s="21">
        <v>1.1299999999999999</v>
      </c>
      <c r="I116" s="21">
        <v>1.1499999999999999</v>
      </c>
      <c r="J116" s="21">
        <v>1.1930000000000001</v>
      </c>
      <c r="K116" s="21">
        <v>1.2</v>
      </c>
      <c r="L116" s="144">
        <v>0.97444200000000003</v>
      </c>
      <c r="M116" s="21">
        <v>1.1870000000000001</v>
      </c>
      <c r="N116" s="21">
        <v>1.04</v>
      </c>
      <c r="O116" s="21">
        <v>1.18</v>
      </c>
      <c r="P116" s="21">
        <v>1.1200000000000001</v>
      </c>
      <c r="Q116" s="21">
        <v>1.26</v>
      </c>
      <c r="R116" s="21">
        <v>1.1599999999999999</v>
      </c>
      <c r="S116" s="21">
        <v>1.2</v>
      </c>
      <c r="T116" s="21">
        <v>1.27</v>
      </c>
      <c r="U116" s="21">
        <v>1.1499999999999999</v>
      </c>
      <c r="V116" s="21">
        <v>1.19581315338504</v>
      </c>
      <c r="W116" s="21">
        <v>1.1377166399999998</v>
      </c>
      <c r="X116" s="21">
        <v>1.1399999999999999</v>
      </c>
      <c r="Y116" s="21">
        <v>1.198</v>
      </c>
      <c r="Z116" s="21">
        <v>1.1399999999999999</v>
      </c>
      <c r="AA116" s="21">
        <v>1.07</v>
      </c>
      <c r="AB116" s="21">
        <v>1.17</v>
      </c>
      <c r="AC116" s="21">
        <v>1.238</v>
      </c>
      <c r="AD116" s="21">
        <v>1.131</v>
      </c>
      <c r="AE116" s="149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1</v>
      </c>
    </row>
    <row r="117" spans="1:65">
      <c r="A117" s="29"/>
      <c r="B117" s="19">
        <v>1</v>
      </c>
      <c r="C117" s="9">
        <v>2</v>
      </c>
      <c r="D117" s="11">
        <v>1.25</v>
      </c>
      <c r="E117" s="11">
        <v>1.206</v>
      </c>
      <c r="F117" s="11">
        <v>1.1076459969709607</v>
      </c>
      <c r="G117" s="11">
        <v>1.1399999999999999</v>
      </c>
      <c r="H117" s="11">
        <v>1.1399999999999999</v>
      </c>
      <c r="I117" s="11">
        <v>1.1200000000000001</v>
      </c>
      <c r="J117" s="11">
        <v>1.1890000000000001</v>
      </c>
      <c r="K117" s="11">
        <v>1.2</v>
      </c>
      <c r="L117" s="145">
        <v>0.97498400000000007</v>
      </c>
      <c r="M117" s="11">
        <v>1.2139</v>
      </c>
      <c r="N117" s="11">
        <v>1.02</v>
      </c>
      <c r="O117" s="11">
        <v>1.17</v>
      </c>
      <c r="P117" s="11">
        <v>1.1299999999999999</v>
      </c>
      <c r="Q117" s="11">
        <v>1.26</v>
      </c>
      <c r="R117" s="11">
        <v>1.1000000000000001</v>
      </c>
      <c r="S117" s="11">
        <v>1.24</v>
      </c>
      <c r="T117" s="11">
        <v>1.3</v>
      </c>
      <c r="U117" s="11">
        <v>1.19</v>
      </c>
      <c r="V117" s="11">
        <v>1.1429541861475849</v>
      </c>
      <c r="W117" s="143">
        <v>0.97317167065868271</v>
      </c>
      <c r="X117" s="11">
        <v>1.1399999999999999</v>
      </c>
      <c r="Y117" s="11">
        <v>1.1970000000000001</v>
      </c>
      <c r="Z117" s="11">
        <v>1.1200000000000001</v>
      </c>
      <c r="AA117" s="11">
        <v>1.02</v>
      </c>
      <c r="AB117" s="143">
        <v>1.26</v>
      </c>
      <c r="AC117" s="11">
        <v>1.2709999999999999</v>
      </c>
      <c r="AD117" s="11">
        <v>1.0940000000000001</v>
      </c>
      <c r="AE117" s="149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 t="e">
        <v>#N/A</v>
      </c>
    </row>
    <row r="118" spans="1:65">
      <c r="A118" s="29"/>
      <c r="B118" s="19">
        <v>1</v>
      </c>
      <c r="C118" s="9">
        <v>3</v>
      </c>
      <c r="D118" s="11">
        <v>1.1599999999999999</v>
      </c>
      <c r="E118" s="11">
        <v>1.2170999999999998</v>
      </c>
      <c r="F118" s="11">
        <v>1.0829535010066722</v>
      </c>
      <c r="G118" s="11">
        <v>1.1499999999999999</v>
      </c>
      <c r="H118" s="11">
        <v>1.1399999999999999</v>
      </c>
      <c r="I118" s="11">
        <v>1.19</v>
      </c>
      <c r="J118" s="11">
        <v>1.17</v>
      </c>
      <c r="K118" s="11">
        <v>1.1900000000000002</v>
      </c>
      <c r="L118" s="145">
        <v>0.9735879999999999</v>
      </c>
      <c r="M118" s="11">
        <v>1.1954</v>
      </c>
      <c r="N118" s="11">
        <v>1.02</v>
      </c>
      <c r="O118" s="11">
        <v>1.1299999999999999</v>
      </c>
      <c r="P118" s="11">
        <v>1.1200000000000001</v>
      </c>
      <c r="Q118" s="11">
        <v>1.26</v>
      </c>
      <c r="R118" s="11">
        <v>1.1299999999999999</v>
      </c>
      <c r="S118" s="11">
        <v>1.2</v>
      </c>
      <c r="T118" s="11">
        <v>1.29</v>
      </c>
      <c r="U118" s="11">
        <v>1.19</v>
      </c>
      <c r="V118" s="11">
        <v>1.2096232477576645</v>
      </c>
      <c r="W118" s="11">
        <v>1.08373433</v>
      </c>
      <c r="X118" s="11">
        <v>1.1399999999999999</v>
      </c>
      <c r="Y118" s="11">
        <v>1.1719999999999999</v>
      </c>
      <c r="Z118" s="11">
        <v>1.1100000000000001</v>
      </c>
      <c r="AA118" s="11">
        <v>1.06</v>
      </c>
      <c r="AB118" s="11">
        <v>1.17</v>
      </c>
      <c r="AC118" s="11">
        <v>1.212</v>
      </c>
      <c r="AD118" s="11">
        <v>1.121</v>
      </c>
      <c r="AE118" s="149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16</v>
      </c>
    </row>
    <row r="119" spans="1:65">
      <c r="A119" s="29"/>
      <c r="B119" s="19">
        <v>1</v>
      </c>
      <c r="C119" s="9">
        <v>4</v>
      </c>
      <c r="D119" s="11">
        <v>1.1499999999999999</v>
      </c>
      <c r="E119" s="11">
        <v>1.1836</v>
      </c>
      <c r="F119" s="11">
        <v>1.1518988400824703</v>
      </c>
      <c r="G119" s="11">
        <v>1.1599999999999999</v>
      </c>
      <c r="H119" s="11">
        <v>1.1399999999999999</v>
      </c>
      <c r="I119" s="11">
        <v>1.1599999999999999</v>
      </c>
      <c r="J119" s="11">
        <v>1.1759999999999999</v>
      </c>
      <c r="K119" s="11">
        <v>1.2</v>
      </c>
      <c r="L119" s="145">
        <v>0.97427599999999992</v>
      </c>
      <c r="M119" s="11">
        <v>1.1952</v>
      </c>
      <c r="N119" s="11">
        <v>1.01</v>
      </c>
      <c r="O119" s="11">
        <v>1.1599999999999999</v>
      </c>
      <c r="P119" s="11">
        <v>1.1000000000000001</v>
      </c>
      <c r="Q119" s="11">
        <v>1.26</v>
      </c>
      <c r="R119" s="11">
        <v>1.1100000000000001</v>
      </c>
      <c r="S119" s="11">
        <v>1.2</v>
      </c>
      <c r="T119" s="11">
        <v>1.35</v>
      </c>
      <c r="U119" s="11">
        <v>1.17</v>
      </c>
      <c r="V119" s="11">
        <v>1.2068129281700399</v>
      </c>
      <c r="W119" s="11">
        <v>1.1275244499999999</v>
      </c>
      <c r="X119" s="11">
        <v>1.1399999999999999</v>
      </c>
      <c r="Y119" s="11">
        <v>1.204</v>
      </c>
      <c r="Z119" s="11">
        <v>1.1299999999999999</v>
      </c>
      <c r="AA119" s="11">
        <v>1.02</v>
      </c>
      <c r="AB119" s="11">
        <v>1.18</v>
      </c>
      <c r="AC119" s="11">
        <v>1.2370000000000001</v>
      </c>
      <c r="AD119" s="11">
        <v>1.1100000000000001</v>
      </c>
      <c r="AE119" s="149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1.1618531315722913</v>
      </c>
    </row>
    <row r="120" spans="1:65">
      <c r="A120" s="29"/>
      <c r="B120" s="19">
        <v>1</v>
      </c>
      <c r="C120" s="9">
        <v>5</v>
      </c>
      <c r="D120" s="11">
        <v>1.18</v>
      </c>
      <c r="E120" s="11">
        <v>1.1783999999999999</v>
      </c>
      <c r="F120" s="11">
        <v>1.1391119915089822</v>
      </c>
      <c r="G120" s="11">
        <v>1.1599999999999999</v>
      </c>
      <c r="H120" s="11">
        <v>1.1299999999999999</v>
      </c>
      <c r="I120" s="11">
        <v>1.1599999999999999</v>
      </c>
      <c r="J120" s="11">
        <v>1.1910000000000001</v>
      </c>
      <c r="K120" s="11">
        <v>1.18</v>
      </c>
      <c r="L120" s="145">
        <v>0.97188199999999991</v>
      </c>
      <c r="M120" s="11">
        <v>1.2259</v>
      </c>
      <c r="N120" s="11">
        <v>1.03</v>
      </c>
      <c r="O120" s="11">
        <v>1.1399999999999999</v>
      </c>
      <c r="P120" s="11">
        <v>1.0900000000000001</v>
      </c>
      <c r="Q120" s="143">
        <v>1.22</v>
      </c>
      <c r="R120" s="11">
        <v>1.1200000000000001</v>
      </c>
      <c r="S120" s="11">
        <v>1.21</v>
      </c>
      <c r="T120" s="11">
        <v>1.31</v>
      </c>
      <c r="U120" s="11">
        <v>1.17</v>
      </c>
      <c r="V120" s="11">
        <v>1.1467279412882412</v>
      </c>
      <c r="W120" s="11">
        <v>1.10179374</v>
      </c>
      <c r="X120" s="11">
        <v>1.1399999999999999</v>
      </c>
      <c r="Y120" s="11">
        <v>1.1539999999999999</v>
      </c>
      <c r="Z120" s="11">
        <v>1.08</v>
      </c>
      <c r="AA120" s="11">
        <v>1</v>
      </c>
      <c r="AB120" s="11">
        <v>1.19</v>
      </c>
      <c r="AC120" s="11">
        <v>1.252</v>
      </c>
      <c r="AD120" s="11">
        <v>1.0900000000000001</v>
      </c>
      <c r="AE120" s="149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7">
        <v>17</v>
      </c>
    </row>
    <row r="121" spans="1:65">
      <c r="A121" s="29"/>
      <c r="B121" s="19">
        <v>1</v>
      </c>
      <c r="C121" s="9">
        <v>6</v>
      </c>
      <c r="D121" s="11">
        <v>1.2</v>
      </c>
      <c r="E121" s="11">
        <v>1.2215</v>
      </c>
      <c r="F121" s="11">
        <v>1.0854206086366689</v>
      </c>
      <c r="G121" s="11">
        <v>1.1499999999999999</v>
      </c>
      <c r="H121" s="11">
        <v>1.1399999999999999</v>
      </c>
      <c r="I121" s="11">
        <v>1.2</v>
      </c>
      <c r="J121" s="11">
        <v>1.1890000000000001</v>
      </c>
      <c r="K121" s="11">
        <v>1.18</v>
      </c>
      <c r="L121" s="145">
        <v>0.97902600000000006</v>
      </c>
      <c r="M121" s="11">
        <v>1.1842999999999999</v>
      </c>
      <c r="N121" s="11">
        <v>1.01</v>
      </c>
      <c r="O121" s="11">
        <v>1.18</v>
      </c>
      <c r="P121" s="11">
        <v>1.1100000000000001</v>
      </c>
      <c r="Q121" s="11">
        <v>1.25</v>
      </c>
      <c r="R121" s="11">
        <v>1.06</v>
      </c>
      <c r="S121" s="11">
        <v>1.22</v>
      </c>
      <c r="T121" s="11">
        <v>1.29</v>
      </c>
      <c r="U121" s="11">
        <v>1.2</v>
      </c>
      <c r="V121" s="11">
        <v>1.20420237909094</v>
      </c>
      <c r="W121" s="11">
        <v>1.1042973599999999</v>
      </c>
      <c r="X121" s="11">
        <v>1.1399999999999999</v>
      </c>
      <c r="Y121" s="11">
        <v>1.2210000000000001</v>
      </c>
      <c r="Z121" s="11">
        <v>1.1499999999999999</v>
      </c>
      <c r="AA121" s="11">
        <v>1.04</v>
      </c>
      <c r="AB121" s="11">
        <v>1.19</v>
      </c>
      <c r="AC121" s="11">
        <v>1.234</v>
      </c>
      <c r="AD121" s="11">
        <v>1.1160000000000001</v>
      </c>
      <c r="AE121" s="149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20" t="s">
        <v>269</v>
      </c>
      <c r="C122" s="12"/>
      <c r="D122" s="22">
        <v>1.1833333333333333</v>
      </c>
      <c r="E122" s="22">
        <v>1.2032833333333333</v>
      </c>
      <c r="F122" s="22">
        <v>1.1212458109063259</v>
      </c>
      <c r="G122" s="22">
        <v>1.1533333333333333</v>
      </c>
      <c r="H122" s="22">
        <v>1.1366666666666665</v>
      </c>
      <c r="I122" s="22">
        <v>1.1633333333333333</v>
      </c>
      <c r="J122" s="22">
        <v>1.1846666666666665</v>
      </c>
      <c r="K122" s="22">
        <v>1.1916666666666667</v>
      </c>
      <c r="L122" s="22">
        <v>0.97469966666666663</v>
      </c>
      <c r="M122" s="22">
        <v>1.2002833333333334</v>
      </c>
      <c r="N122" s="22">
        <v>1.0216666666666667</v>
      </c>
      <c r="O122" s="22">
        <v>1.1599999999999999</v>
      </c>
      <c r="P122" s="22">
        <v>1.1116666666666668</v>
      </c>
      <c r="Q122" s="22">
        <v>1.2516666666666667</v>
      </c>
      <c r="R122" s="22">
        <v>1.1133333333333333</v>
      </c>
      <c r="S122" s="22">
        <v>1.2116666666666667</v>
      </c>
      <c r="T122" s="22">
        <v>1.301666666666667</v>
      </c>
      <c r="U122" s="22">
        <v>1.1783333333333332</v>
      </c>
      <c r="V122" s="22">
        <v>1.1843556393065853</v>
      </c>
      <c r="W122" s="22">
        <v>1.0880396984431135</v>
      </c>
      <c r="X122" s="22">
        <v>1.1399999999999999</v>
      </c>
      <c r="Y122" s="22">
        <v>1.1910000000000001</v>
      </c>
      <c r="Z122" s="22">
        <v>1.1216666666666668</v>
      </c>
      <c r="AA122" s="22">
        <v>1.0349999999999999</v>
      </c>
      <c r="AB122" s="22">
        <v>1.1933333333333331</v>
      </c>
      <c r="AC122" s="22">
        <v>1.2406666666666666</v>
      </c>
      <c r="AD122" s="22">
        <v>1.1103333333333334</v>
      </c>
      <c r="AE122" s="149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29"/>
      <c r="B123" s="3" t="s">
        <v>270</v>
      </c>
      <c r="C123" s="28"/>
      <c r="D123" s="11">
        <v>1.17</v>
      </c>
      <c r="E123" s="11">
        <v>1.2095499999999999</v>
      </c>
      <c r="F123" s="11">
        <v>1.1233789942399715</v>
      </c>
      <c r="G123" s="11">
        <v>1.1549999999999998</v>
      </c>
      <c r="H123" s="11">
        <v>1.1399999999999999</v>
      </c>
      <c r="I123" s="11">
        <v>1.1599999999999999</v>
      </c>
      <c r="J123" s="11">
        <v>1.1890000000000001</v>
      </c>
      <c r="K123" s="11">
        <v>1.1950000000000001</v>
      </c>
      <c r="L123" s="11">
        <v>0.97435899999999998</v>
      </c>
      <c r="M123" s="11">
        <v>1.1953</v>
      </c>
      <c r="N123" s="11">
        <v>1.02</v>
      </c>
      <c r="O123" s="11">
        <v>1.165</v>
      </c>
      <c r="P123" s="11">
        <v>1.1150000000000002</v>
      </c>
      <c r="Q123" s="11">
        <v>1.26</v>
      </c>
      <c r="R123" s="11">
        <v>1.1150000000000002</v>
      </c>
      <c r="S123" s="11">
        <v>1.2050000000000001</v>
      </c>
      <c r="T123" s="11">
        <v>1.2949999999999999</v>
      </c>
      <c r="U123" s="11">
        <v>1.18</v>
      </c>
      <c r="V123" s="11">
        <v>1.20000776623799</v>
      </c>
      <c r="W123" s="11">
        <v>1.10304555</v>
      </c>
      <c r="X123" s="11">
        <v>1.1399999999999999</v>
      </c>
      <c r="Y123" s="11">
        <v>1.1975</v>
      </c>
      <c r="Z123" s="11">
        <v>1.125</v>
      </c>
      <c r="AA123" s="11">
        <v>1.03</v>
      </c>
      <c r="AB123" s="11">
        <v>1.1850000000000001</v>
      </c>
      <c r="AC123" s="11">
        <v>1.2375</v>
      </c>
      <c r="AD123" s="11">
        <v>1.113</v>
      </c>
      <c r="AE123" s="149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271</v>
      </c>
      <c r="C124" s="28"/>
      <c r="D124" s="23">
        <v>3.7237973450050546E-2</v>
      </c>
      <c r="E124" s="23">
        <v>1.8072677351921786E-2</v>
      </c>
      <c r="F124" s="23">
        <v>3.385262762234742E-2</v>
      </c>
      <c r="G124" s="23">
        <v>8.1649658092772665E-3</v>
      </c>
      <c r="H124" s="23">
        <v>5.1639777949432277E-3</v>
      </c>
      <c r="I124" s="23">
        <v>2.8751811537130391E-2</v>
      </c>
      <c r="J124" s="23">
        <v>9.3523615556001596E-3</v>
      </c>
      <c r="K124" s="23">
        <v>9.8319208025017518E-3</v>
      </c>
      <c r="L124" s="23">
        <v>2.3756657733500601E-3</v>
      </c>
      <c r="M124" s="23">
        <v>1.6267933693824382E-2</v>
      </c>
      <c r="N124" s="23">
        <v>1.1690451944500132E-2</v>
      </c>
      <c r="O124" s="23">
        <v>2.0976176963403047E-2</v>
      </c>
      <c r="P124" s="23">
        <v>1.4719601443879703E-2</v>
      </c>
      <c r="Q124" s="23">
        <v>1.6020819787597236E-2</v>
      </c>
      <c r="R124" s="23">
        <v>3.326659986633234E-2</v>
      </c>
      <c r="S124" s="23">
        <v>1.6020819787597236E-2</v>
      </c>
      <c r="T124" s="23">
        <v>2.7141603981096399E-2</v>
      </c>
      <c r="U124" s="23">
        <v>1.8348478592697198E-2</v>
      </c>
      <c r="V124" s="23">
        <v>3.0977002923769648E-2</v>
      </c>
      <c r="W124" s="23">
        <v>5.9487022703977863E-2</v>
      </c>
      <c r="X124" s="23">
        <v>0</v>
      </c>
      <c r="Y124" s="23">
        <v>2.4016660883644972E-2</v>
      </c>
      <c r="Z124" s="23">
        <v>2.4832774042918823E-2</v>
      </c>
      <c r="AA124" s="23">
        <v>2.664582518894848E-2</v>
      </c>
      <c r="AB124" s="23">
        <v>3.3862466931200812E-2</v>
      </c>
      <c r="AC124" s="23">
        <v>1.9674009928498711E-2</v>
      </c>
      <c r="AD124" s="23">
        <v>1.5832456116050529E-2</v>
      </c>
      <c r="AE124" s="201"/>
      <c r="AF124" s="202"/>
      <c r="AG124" s="202"/>
      <c r="AH124" s="202"/>
      <c r="AI124" s="202"/>
      <c r="AJ124" s="202"/>
      <c r="AK124" s="202"/>
      <c r="AL124" s="202"/>
      <c r="AM124" s="202"/>
      <c r="AN124" s="202"/>
      <c r="AO124" s="202"/>
      <c r="AP124" s="202"/>
      <c r="AQ124" s="202"/>
      <c r="AR124" s="202"/>
      <c r="AS124" s="202"/>
      <c r="AT124" s="202"/>
      <c r="AU124" s="202"/>
      <c r="AV124" s="202"/>
      <c r="AW124" s="202"/>
      <c r="AX124" s="202"/>
      <c r="AY124" s="202"/>
      <c r="AZ124" s="202"/>
      <c r="BA124" s="202"/>
      <c r="BB124" s="202"/>
      <c r="BC124" s="202"/>
      <c r="BD124" s="202"/>
      <c r="BE124" s="202"/>
      <c r="BF124" s="202"/>
      <c r="BG124" s="202"/>
      <c r="BH124" s="202"/>
      <c r="BI124" s="202"/>
      <c r="BJ124" s="202"/>
      <c r="BK124" s="202"/>
      <c r="BL124" s="202"/>
      <c r="BM124" s="56"/>
    </row>
    <row r="125" spans="1:65">
      <c r="A125" s="29"/>
      <c r="B125" s="3" t="s">
        <v>86</v>
      </c>
      <c r="C125" s="28"/>
      <c r="D125" s="13">
        <v>3.1468709957789193E-2</v>
      </c>
      <c r="E125" s="13">
        <v>1.5019469522491339E-2</v>
      </c>
      <c r="F125" s="13">
        <v>3.0191976900215706E-2</v>
      </c>
      <c r="G125" s="13">
        <v>7.0794501236508094E-3</v>
      </c>
      <c r="H125" s="13">
        <v>4.5430889691582656E-3</v>
      </c>
      <c r="I125" s="13">
        <v>2.4715024243951625E-2</v>
      </c>
      <c r="J125" s="13">
        <v>7.8945089101858414E-3</v>
      </c>
      <c r="K125" s="13">
        <v>8.2505629111902807E-3</v>
      </c>
      <c r="L125" s="13">
        <v>2.4373310616535829E-3</v>
      </c>
      <c r="M125" s="13">
        <v>1.3553411300518806E-2</v>
      </c>
      <c r="N125" s="13">
        <v>1.1442530451386752E-2</v>
      </c>
      <c r="O125" s="13">
        <v>1.8082911175347455E-2</v>
      </c>
      <c r="P125" s="13">
        <v>1.3241020789097183E-2</v>
      </c>
      <c r="Q125" s="13">
        <v>1.2799589710463837E-2</v>
      </c>
      <c r="R125" s="13">
        <v>2.9880179520657791E-2</v>
      </c>
      <c r="S125" s="13">
        <v>1.3222134625252189E-2</v>
      </c>
      <c r="T125" s="13">
        <v>2.0851424313262274E-2</v>
      </c>
      <c r="U125" s="13">
        <v>1.5571551846702008E-2</v>
      </c>
      <c r="V125" s="13">
        <v>2.6155152975761584E-2</v>
      </c>
      <c r="W125" s="13">
        <v>5.4673577433891812E-2</v>
      </c>
      <c r="X125" s="13">
        <v>0</v>
      </c>
      <c r="Y125" s="13">
        <v>2.0165122488366893E-2</v>
      </c>
      <c r="Z125" s="13">
        <v>2.2139174481056897E-2</v>
      </c>
      <c r="AA125" s="13">
        <v>2.5744758636665199E-2</v>
      </c>
      <c r="AB125" s="13">
        <v>2.837636893676046E-2</v>
      </c>
      <c r="AC125" s="13">
        <v>1.5857611441562638E-2</v>
      </c>
      <c r="AD125" s="13">
        <v>1.4259191938802637E-2</v>
      </c>
      <c r="AE125" s="149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29"/>
      <c r="B126" s="3" t="s">
        <v>272</v>
      </c>
      <c r="C126" s="28"/>
      <c r="D126" s="13">
        <v>1.8487880419080005E-2</v>
      </c>
      <c r="E126" s="13">
        <v>3.5658725388961976E-2</v>
      </c>
      <c r="F126" s="13">
        <v>-3.4950476581332657E-2</v>
      </c>
      <c r="G126" s="13">
        <v>-7.3329390845023878E-3</v>
      </c>
      <c r="H126" s="13">
        <v>-2.1677838808714989E-2</v>
      </c>
      <c r="I126" s="13">
        <v>1.2740007500249284E-3</v>
      </c>
      <c r="J126" s="13">
        <v>1.9635472397016684E-2</v>
      </c>
      <c r="K126" s="13">
        <v>2.5660330281185972E-2</v>
      </c>
      <c r="L126" s="13">
        <v>-0.16108186122660539</v>
      </c>
      <c r="M126" s="13">
        <v>3.3076643438603837E-2</v>
      </c>
      <c r="N126" s="13">
        <v>-0.12065764690578029</v>
      </c>
      <c r="O126" s="13">
        <v>-1.5949791948175474E-3</v>
      </c>
      <c r="P126" s="13">
        <v>-4.3195188395033224E-2</v>
      </c>
      <c r="Q126" s="13">
        <v>7.7301969288350758E-2</v>
      </c>
      <c r="R126" s="13">
        <v>-4.1760698422612208E-2</v>
      </c>
      <c r="S126" s="13">
        <v>4.2874209950241049E-2</v>
      </c>
      <c r="T126" s="13">
        <v>0.12033666846098812</v>
      </c>
      <c r="U126" s="13">
        <v>1.4184410501816069E-2</v>
      </c>
      <c r="V126" s="13">
        <v>1.9367773019505652E-2</v>
      </c>
      <c r="W126" s="13">
        <v>-6.3530777792274673E-2</v>
      </c>
      <c r="X126" s="13">
        <v>-1.8808858863872402E-2</v>
      </c>
      <c r="Y126" s="13">
        <v>2.5086534292217744E-2</v>
      </c>
      <c r="Z126" s="13">
        <v>-3.4588248560505797E-2</v>
      </c>
      <c r="AA126" s="13">
        <v>-0.1091817271264105</v>
      </c>
      <c r="AB126" s="13">
        <v>2.709482025360721E-2</v>
      </c>
      <c r="AC126" s="13">
        <v>6.7834335470370544E-2</v>
      </c>
      <c r="AD126" s="13">
        <v>-4.4342780372970347E-2</v>
      </c>
      <c r="AE126" s="149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29"/>
      <c r="B127" s="45" t="s">
        <v>273</v>
      </c>
      <c r="C127" s="46"/>
      <c r="D127" s="44">
        <v>0.34</v>
      </c>
      <c r="E127" s="44">
        <v>0.67</v>
      </c>
      <c r="F127" s="44">
        <v>0.71</v>
      </c>
      <c r="G127" s="44">
        <v>0.17</v>
      </c>
      <c r="H127" s="44">
        <v>0.45</v>
      </c>
      <c r="I127" s="44">
        <v>0</v>
      </c>
      <c r="J127" s="44">
        <v>0.36</v>
      </c>
      <c r="K127" s="44">
        <v>0.48</v>
      </c>
      <c r="L127" s="44">
        <v>3.18</v>
      </c>
      <c r="M127" s="44">
        <v>0.62</v>
      </c>
      <c r="N127" s="44">
        <v>2.39</v>
      </c>
      <c r="O127" s="44">
        <v>0.06</v>
      </c>
      <c r="P127" s="44">
        <v>0.87</v>
      </c>
      <c r="Q127" s="44">
        <v>1.49</v>
      </c>
      <c r="R127" s="44">
        <v>0.84</v>
      </c>
      <c r="S127" s="44">
        <v>0.82</v>
      </c>
      <c r="T127" s="44">
        <v>2.33</v>
      </c>
      <c r="U127" s="44">
        <v>0.25</v>
      </c>
      <c r="V127" s="44">
        <v>0.35</v>
      </c>
      <c r="W127" s="44">
        <v>1.27</v>
      </c>
      <c r="X127" s="44">
        <v>0.39</v>
      </c>
      <c r="Y127" s="44">
        <v>0.47</v>
      </c>
      <c r="Z127" s="44">
        <v>0.7</v>
      </c>
      <c r="AA127" s="44">
        <v>2.17</v>
      </c>
      <c r="AB127" s="44">
        <v>0.51</v>
      </c>
      <c r="AC127" s="44">
        <v>1.31</v>
      </c>
      <c r="AD127" s="44">
        <v>0.89</v>
      </c>
      <c r="AE127" s="149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BM128" s="55"/>
    </row>
    <row r="129" spans="1:65" ht="15">
      <c r="B129" s="8" t="s">
        <v>491</v>
      </c>
      <c r="BM129" s="27" t="s">
        <v>66</v>
      </c>
    </row>
    <row r="130" spans="1:65" ht="15">
      <c r="A130" s="24" t="s">
        <v>19</v>
      </c>
      <c r="B130" s="18" t="s">
        <v>110</v>
      </c>
      <c r="C130" s="15" t="s">
        <v>111</v>
      </c>
      <c r="D130" s="16" t="s">
        <v>234</v>
      </c>
      <c r="E130" s="17" t="s">
        <v>234</v>
      </c>
      <c r="F130" s="17" t="s">
        <v>234</v>
      </c>
      <c r="G130" s="17" t="s">
        <v>234</v>
      </c>
      <c r="H130" s="17" t="s">
        <v>234</v>
      </c>
      <c r="I130" s="17" t="s">
        <v>234</v>
      </c>
      <c r="J130" s="17" t="s">
        <v>234</v>
      </c>
      <c r="K130" s="17" t="s">
        <v>234</v>
      </c>
      <c r="L130" s="17" t="s">
        <v>234</v>
      </c>
      <c r="M130" s="17" t="s">
        <v>234</v>
      </c>
      <c r="N130" s="17" t="s">
        <v>234</v>
      </c>
      <c r="O130" s="17" t="s">
        <v>234</v>
      </c>
      <c r="P130" s="17" t="s">
        <v>234</v>
      </c>
      <c r="Q130" s="17" t="s">
        <v>234</v>
      </c>
      <c r="R130" s="17" t="s">
        <v>234</v>
      </c>
      <c r="S130" s="17" t="s">
        <v>234</v>
      </c>
      <c r="T130" s="17" t="s">
        <v>234</v>
      </c>
      <c r="U130" s="17" t="s">
        <v>234</v>
      </c>
      <c r="V130" s="17" t="s">
        <v>234</v>
      </c>
      <c r="W130" s="17" t="s">
        <v>234</v>
      </c>
      <c r="X130" s="17" t="s">
        <v>234</v>
      </c>
      <c r="Y130" s="17" t="s">
        <v>234</v>
      </c>
      <c r="Z130" s="17" t="s">
        <v>234</v>
      </c>
      <c r="AA130" s="17" t="s">
        <v>234</v>
      </c>
      <c r="AB130" s="17" t="s">
        <v>234</v>
      </c>
      <c r="AC130" s="17" t="s">
        <v>234</v>
      </c>
      <c r="AD130" s="149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1</v>
      </c>
    </row>
    <row r="131" spans="1:65">
      <c r="A131" s="29"/>
      <c r="B131" s="19" t="s">
        <v>235</v>
      </c>
      <c r="C131" s="9" t="s">
        <v>235</v>
      </c>
      <c r="D131" s="147" t="s">
        <v>237</v>
      </c>
      <c r="E131" s="148" t="s">
        <v>238</v>
      </c>
      <c r="F131" s="148" t="s">
        <v>239</v>
      </c>
      <c r="G131" s="148" t="s">
        <v>240</v>
      </c>
      <c r="H131" s="148" t="s">
        <v>241</v>
      </c>
      <c r="I131" s="148" t="s">
        <v>242</v>
      </c>
      <c r="J131" s="148" t="s">
        <v>243</v>
      </c>
      <c r="K131" s="148" t="s">
        <v>244</v>
      </c>
      <c r="L131" s="148" t="s">
        <v>246</v>
      </c>
      <c r="M131" s="148" t="s">
        <v>247</v>
      </c>
      <c r="N131" s="148" t="s">
        <v>248</v>
      </c>
      <c r="O131" s="148" t="s">
        <v>249</v>
      </c>
      <c r="P131" s="148" t="s">
        <v>250</v>
      </c>
      <c r="Q131" s="148" t="s">
        <v>251</v>
      </c>
      <c r="R131" s="148" t="s">
        <v>252</v>
      </c>
      <c r="S131" s="148" t="s">
        <v>253</v>
      </c>
      <c r="T131" s="148" t="s">
        <v>254</v>
      </c>
      <c r="U131" s="148" t="s">
        <v>255</v>
      </c>
      <c r="V131" s="148" t="s">
        <v>256</v>
      </c>
      <c r="W131" s="148" t="s">
        <v>257</v>
      </c>
      <c r="X131" s="148" t="s">
        <v>258</v>
      </c>
      <c r="Y131" s="148" t="s">
        <v>259</v>
      </c>
      <c r="Z131" s="148" t="s">
        <v>260</v>
      </c>
      <c r="AA131" s="148" t="s">
        <v>261</v>
      </c>
      <c r="AB131" s="148" t="s">
        <v>262</v>
      </c>
      <c r="AC131" s="148" t="s">
        <v>263</v>
      </c>
      <c r="AD131" s="149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 t="s">
        <v>3</v>
      </c>
    </row>
    <row r="132" spans="1:65">
      <c r="A132" s="29"/>
      <c r="B132" s="19"/>
      <c r="C132" s="9"/>
      <c r="D132" s="10" t="s">
        <v>281</v>
      </c>
      <c r="E132" s="11" t="s">
        <v>281</v>
      </c>
      <c r="F132" s="11" t="s">
        <v>281</v>
      </c>
      <c r="G132" s="11" t="s">
        <v>114</v>
      </c>
      <c r="H132" s="11" t="s">
        <v>114</v>
      </c>
      <c r="I132" s="11" t="s">
        <v>282</v>
      </c>
      <c r="J132" s="11" t="s">
        <v>281</v>
      </c>
      <c r="K132" s="11" t="s">
        <v>281</v>
      </c>
      <c r="L132" s="11" t="s">
        <v>281</v>
      </c>
      <c r="M132" s="11" t="s">
        <v>282</v>
      </c>
      <c r="N132" s="11" t="s">
        <v>282</v>
      </c>
      <c r="O132" s="11" t="s">
        <v>282</v>
      </c>
      <c r="P132" s="11" t="s">
        <v>282</v>
      </c>
      <c r="Q132" s="11" t="s">
        <v>282</v>
      </c>
      <c r="R132" s="11" t="s">
        <v>282</v>
      </c>
      <c r="S132" s="11" t="s">
        <v>282</v>
      </c>
      <c r="T132" s="11" t="s">
        <v>282</v>
      </c>
      <c r="U132" s="11" t="s">
        <v>114</v>
      </c>
      <c r="V132" s="11" t="s">
        <v>282</v>
      </c>
      <c r="W132" s="11" t="s">
        <v>282</v>
      </c>
      <c r="X132" s="11" t="s">
        <v>114</v>
      </c>
      <c r="Y132" s="11" t="s">
        <v>282</v>
      </c>
      <c r="Z132" s="11" t="s">
        <v>282</v>
      </c>
      <c r="AA132" s="11" t="s">
        <v>282</v>
      </c>
      <c r="AB132" s="11" t="s">
        <v>281</v>
      </c>
      <c r="AC132" s="11" t="s">
        <v>281</v>
      </c>
      <c r="AD132" s="149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2</v>
      </c>
    </row>
    <row r="133" spans="1:65">
      <c r="A133" s="29"/>
      <c r="B133" s="19"/>
      <c r="C133" s="9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149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2</v>
      </c>
    </row>
    <row r="134" spans="1:65">
      <c r="A134" s="29"/>
      <c r="B134" s="18">
        <v>1</v>
      </c>
      <c r="C134" s="14">
        <v>1</v>
      </c>
      <c r="D134" s="21">
        <v>0.48</v>
      </c>
      <c r="E134" s="21">
        <v>0.48</v>
      </c>
      <c r="F134" s="21">
        <v>0.46146967698608249</v>
      </c>
      <c r="G134" s="21">
        <v>0.53</v>
      </c>
      <c r="H134" s="144" t="s">
        <v>101</v>
      </c>
      <c r="I134" s="144">
        <v>0.3</v>
      </c>
      <c r="J134" s="21">
        <v>0.47</v>
      </c>
      <c r="K134" s="144">
        <v>0.84</v>
      </c>
      <c r="L134" s="21">
        <v>0.41</v>
      </c>
      <c r="M134" s="21">
        <v>0.39</v>
      </c>
      <c r="N134" s="144">
        <v>0.5</v>
      </c>
      <c r="O134" s="21">
        <v>0.4</v>
      </c>
      <c r="P134" s="21">
        <v>0.43</v>
      </c>
      <c r="Q134" s="21">
        <v>0.46</v>
      </c>
      <c r="R134" s="21">
        <v>0.42</v>
      </c>
      <c r="S134" s="21">
        <v>0.44</v>
      </c>
      <c r="T134" s="21">
        <v>0.43</v>
      </c>
      <c r="U134" s="21">
        <v>0.50662422323837797</v>
      </c>
      <c r="V134" s="144">
        <v>0.3236</v>
      </c>
      <c r="W134" s="144" t="s">
        <v>101</v>
      </c>
      <c r="X134" s="144" t="s">
        <v>101</v>
      </c>
      <c r="Y134" s="21">
        <v>0.4</v>
      </c>
      <c r="Z134" s="21">
        <v>0.45</v>
      </c>
      <c r="AA134" s="21">
        <v>0.44</v>
      </c>
      <c r="AB134" s="21">
        <v>0.56000000000000005</v>
      </c>
      <c r="AC134" s="21">
        <v>0.51</v>
      </c>
      <c r="AD134" s="149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</v>
      </c>
    </row>
    <row r="135" spans="1:65">
      <c r="A135" s="29"/>
      <c r="B135" s="19">
        <v>1</v>
      </c>
      <c r="C135" s="9">
        <v>2</v>
      </c>
      <c r="D135" s="11">
        <v>0.56999999999999995</v>
      </c>
      <c r="E135" s="11">
        <v>0.49</v>
      </c>
      <c r="F135" s="11">
        <v>0.48845205410105952</v>
      </c>
      <c r="G135" s="11">
        <v>0.55000000000000004</v>
      </c>
      <c r="H135" s="145" t="s">
        <v>101</v>
      </c>
      <c r="I135" s="145">
        <v>0.4</v>
      </c>
      <c r="J135" s="11">
        <v>0.47</v>
      </c>
      <c r="K135" s="145">
        <v>0.86</v>
      </c>
      <c r="L135" s="11">
        <v>0.43</v>
      </c>
      <c r="M135" s="11">
        <v>0.41</v>
      </c>
      <c r="N135" s="145">
        <v>0.4</v>
      </c>
      <c r="O135" s="11">
        <v>0.45</v>
      </c>
      <c r="P135" s="11">
        <v>0.45</v>
      </c>
      <c r="Q135" s="11">
        <v>0.49</v>
      </c>
      <c r="R135" s="11">
        <v>0.41</v>
      </c>
      <c r="S135" s="11">
        <v>0.45</v>
      </c>
      <c r="T135" s="11">
        <v>0.43</v>
      </c>
      <c r="U135" s="11">
        <v>0.45967449496610602</v>
      </c>
      <c r="V135" s="145">
        <v>0.33634730538922158</v>
      </c>
      <c r="W135" s="145" t="s">
        <v>101</v>
      </c>
      <c r="X135" s="145" t="s">
        <v>101</v>
      </c>
      <c r="Y135" s="11">
        <v>0.36</v>
      </c>
      <c r="Z135" s="11">
        <v>0.41</v>
      </c>
      <c r="AA135" s="11">
        <v>0.44</v>
      </c>
      <c r="AB135" s="11">
        <v>0.53</v>
      </c>
      <c r="AC135" s="11">
        <v>0.52</v>
      </c>
      <c r="AD135" s="149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27</v>
      </c>
    </row>
    <row r="136" spans="1:65">
      <c r="A136" s="29"/>
      <c r="B136" s="19">
        <v>1</v>
      </c>
      <c r="C136" s="9">
        <v>3</v>
      </c>
      <c r="D136" s="11">
        <v>0.53</v>
      </c>
      <c r="E136" s="11">
        <v>0.43</v>
      </c>
      <c r="F136" s="11">
        <v>0.46429501524903966</v>
      </c>
      <c r="G136" s="11">
        <v>0.52</v>
      </c>
      <c r="H136" s="145" t="s">
        <v>101</v>
      </c>
      <c r="I136" s="145">
        <v>0.4</v>
      </c>
      <c r="J136" s="11">
        <v>0.45</v>
      </c>
      <c r="K136" s="145">
        <v>0.8</v>
      </c>
      <c r="L136" s="11">
        <v>0.42</v>
      </c>
      <c r="M136" s="11">
        <v>0.41</v>
      </c>
      <c r="N136" s="145">
        <v>0.5</v>
      </c>
      <c r="O136" s="11">
        <v>0.45</v>
      </c>
      <c r="P136" s="11">
        <v>0.47</v>
      </c>
      <c r="Q136" s="143">
        <v>0.25</v>
      </c>
      <c r="R136" s="11">
        <v>0.45</v>
      </c>
      <c r="S136" s="11">
        <v>0.39</v>
      </c>
      <c r="T136" s="11">
        <v>0.46</v>
      </c>
      <c r="U136" s="11">
        <v>0.4585798521704621</v>
      </c>
      <c r="V136" s="145">
        <v>0.35630000000000001</v>
      </c>
      <c r="W136" s="145" t="s">
        <v>101</v>
      </c>
      <c r="X136" s="145" t="s">
        <v>101</v>
      </c>
      <c r="Y136" s="11">
        <v>0.35</v>
      </c>
      <c r="Z136" s="11">
        <v>0.44</v>
      </c>
      <c r="AA136" s="11">
        <v>0.43</v>
      </c>
      <c r="AB136" s="11">
        <v>0.56999999999999995</v>
      </c>
      <c r="AC136" s="11">
        <v>0.49</v>
      </c>
      <c r="AD136" s="149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16</v>
      </c>
    </row>
    <row r="137" spans="1:65">
      <c r="A137" s="29"/>
      <c r="B137" s="19">
        <v>1</v>
      </c>
      <c r="C137" s="9">
        <v>4</v>
      </c>
      <c r="D137" s="143">
        <v>0.61</v>
      </c>
      <c r="E137" s="11">
        <v>0.41</v>
      </c>
      <c r="F137" s="11">
        <v>0.48320033971561988</v>
      </c>
      <c r="G137" s="11">
        <v>0.55000000000000004</v>
      </c>
      <c r="H137" s="145" t="s">
        <v>101</v>
      </c>
      <c r="I137" s="145" t="s">
        <v>286</v>
      </c>
      <c r="J137" s="11">
        <v>0.43</v>
      </c>
      <c r="K137" s="145">
        <v>0.8</v>
      </c>
      <c r="L137" s="11">
        <v>0.42</v>
      </c>
      <c r="M137" s="11">
        <v>0.41</v>
      </c>
      <c r="N137" s="145">
        <v>0.5</v>
      </c>
      <c r="O137" s="11">
        <v>0.42</v>
      </c>
      <c r="P137" s="11">
        <v>0.45</v>
      </c>
      <c r="Q137" s="11">
        <v>0.5</v>
      </c>
      <c r="R137" s="11">
        <v>0.42</v>
      </c>
      <c r="S137" s="11">
        <v>0.45</v>
      </c>
      <c r="T137" s="11">
        <v>0.43</v>
      </c>
      <c r="U137" s="11">
        <v>0.43924816923622118</v>
      </c>
      <c r="V137" s="145">
        <v>0.3201</v>
      </c>
      <c r="W137" s="145" t="s">
        <v>101</v>
      </c>
      <c r="X137" s="145" t="s">
        <v>101</v>
      </c>
      <c r="Y137" s="11">
        <v>0.38</v>
      </c>
      <c r="Z137" s="11">
        <v>0.48</v>
      </c>
      <c r="AA137" s="11">
        <v>0.44</v>
      </c>
      <c r="AB137" s="11">
        <v>0.54</v>
      </c>
      <c r="AC137" s="11">
        <v>0.48</v>
      </c>
      <c r="AD137" s="149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7">
        <v>0.45895691412239409</v>
      </c>
    </row>
    <row r="138" spans="1:65">
      <c r="A138" s="29"/>
      <c r="B138" s="19">
        <v>1</v>
      </c>
      <c r="C138" s="9">
        <v>5</v>
      </c>
      <c r="D138" s="11">
        <v>0.47</v>
      </c>
      <c r="E138" s="11">
        <v>0.47</v>
      </c>
      <c r="F138" s="11">
        <v>0.51745429053414438</v>
      </c>
      <c r="G138" s="11">
        <v>0.53</v>
      </c>
      <c r="H138" s="145" t="s">
        <v>101</v>
      </c>
      <c r="I138" s="145">
        <v>0.3</v>
      </c>
      <c r="J138" s="11">
        <v>0.49</v>
      </c>
      <c r="K138" s="145">
        <v>0.77</v>
      </c>
      <c r="L138" s="11">
        <v>0.45</v>
      </c>
      <c r="M138" s="11">
        <v>0.4</v>
      </c>
      <c r="N138" s="145">
        <v>0.4</v>
      </c>
      <c r="O138" s="11">
        <v>0.4</v>
      </c>
      <c r="P138" s="11">
        <v>0.46</v>
      </c>
      <c r="Q138" s="11">
        <v>0.48</v>
      </c>
      <c r="R138" s="11">
        <v>0.42</v>
      </c>
      <c r="S138" s="11">
        <v>0.43</v>
      </c>
      <c r="T138" s="11">
        <v>0.44</v>
      </c>
      <c r="U138" s="11">
        <v>0.49552422157923803</v>
      </c>
      <c r="V138" s="145">
        <v>0.33279999999999998</v>
      </c>
      <c r="W138" s="145" t="s">
        <v>101</v>
      </c>
      <c r="X138" s="145" t="s">
        <v>101</v>
      </c>
      <c r="Y138" s="11">
        <v>0.41</v>
      </c>
      <c r="Z138" s="11">
        <v>0.42</v>
      </c>
      <c r="AA138" s="143">
        <v>0.47</v>
      </c>
      <c r="AB138" s="11">
        <v>0.56000000000000005</v>
      </c>
      <c r="AC138" s="11">
        <v>0.49</v>
      </c>
      <c r="AD138" s="149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7">
        <v>18</v>
      </c>
    </row>
    <row r="139" spans="1:65">
      <c r="A139" s="29"/>
      <c r="B139" s="19">
        <v>1</v>
      </c>
      <c r="C139" s="9">
        <v>6</v>
      </c>
      <c r="D139" s="11">
        <v>0.5</v>
      </c>
      <c r="E139" s="11">
        <v>0.47</v>
      </c>
      <c r="F139" s="11">
        <v>0.48239431921967946</v>
      </c>
      <c r="G139" s="145" t="s">
        <v>207</v>
      </c>
      <c r="H139" s="145" t="s">
        <v>101</v>
      </c>
      <c r="I139" s="145">
        <v>0.4</v>
      </c>
      <c r="J139" s="11">
        <v>0.5</v>
      </c>
      <c r="K139" s="145">
        <v>0.79</v>
      </c>
      <c r="L139" s="11">
        <v>0.43</v>
      </c>
      <c r="M139" s="11">
        <v>0.41</v>
      </c>
      <c r="N139" s="145">
        <v>0.5</v>
      </c>
      <c r="O139" s="11">
        <v>0.45</v>
      </c>
      <c r="P139" s="11">
        <v>0.47</v>
      </c>
      <c r="Q139" s="11">
        <v>0.47</v>
      </c>
      <c r="R139" s="11">
        <v>0.45</v>
      </c>
      <c r="S139" s="11">
        <v>0.42</v>
      </c>
      <c r="T139" s="11">
        <v>0.41</v>
      </c>
      <c r="U139" s="11">
        <v>0.42817155295689502</v>
      </c>
      <c r="V139" s="145">
        <v>0.34189999999999998</v>
      </c>
      <c r="W139" s="145" t="s">
        <v>101</v>
      </c>
      <c r="X139" s="145" t="s">
        <v>101</v>
      </c>
      <c r="Y139" s="11">
        <v>0.38</v>
      </c>
      <c r="Z139" s="11">
        <v>0.46</v>
      </c>
      <c r="AA139" s="11">
        <v>0.45</v>
      </c>
      <c r="AB139" s="11">
        <v>0.56000000000000005</v>
      </c>
      <c r="AC139" s="11">
        <v>0.49</v>
      </c>
      <c r="AD139" s="149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29"/>
      <c r="B140" s="20" t="s">
        <v>269</v>
      </c>
      <c r="C140" s="12"/>
      <c r="D140" s="22">
        <v>0.52666666666666673</v>
      </c>
      <c r="E140" s="22">
        <v>0.45833333333333331</v>
      </c>
      <c r="F140" s="22">
        <v>0.48287761596760426</v>
      </c>
      <c r="G140" s="22">
        <v>0.53600000000000014</v>
      </c>
      <c r="H140" s="22" t="s">
        <v>687</v>
      </c>
      <c r="I140" s="22">
        <v>0.36000000000000004</v>
      </c>
      <c r="J140" s="22">
        <v>0.46833333333333327</v>
      </c>
      <c r="K140" s="22">
        <v>0.81</v>
      </c>
      <c r="L140" s="22">
        <v>0.42666666666666669</v>
      </c>
      <c r="M140" s="22">
        <v>0.40500000000000003</v>
      </c>
      <c r="N140" s="22">
        <v>0.46666666666666662</v>
      </c>
      <c r="O140" s="22">
        <v>0.4283333333333334</v>
      </c>
      <c r="P140" s="22">
        <v>0.45500000000000007</v>
      </c>
      <c r="Q140" s="22">
        <v>0.4416666666666666</v>
      </c>
      <c r="R140" s="22">
        <v>0.4283333333333334</v>
      </c>
      <c r="S140" s="22">
        <v>0.43</v>
      </c>
      <c r="T140" s="22">
        <v>0.43333333333333335</v>
      </c>
      <c r="U140" s="22">
        <v>0.4646370856912167</v>
      </c>
      <c r="V140" s="22">
        <v>0.33517455089820358</v>
      </c>
      <c r="W140" s="22" t="s">
        <v>687</v>
      </c>
      <c r="X140" s="22" t="s">
        <v>687</v>
      </c>
      <c r="Y140" s="22">
        <v>0.37999999999999995</v>
      </c>
      <c r="Z140" s="22">
        <v>0.44333333333333336</v>
      </c>
      <c r="AA140" s="22">
        <v>0.44500000000000001</v>
      </c>
      <c r="AB140" s="22">
        <v>0.55333333333333334</v>
      </c>
      <c r="AC140" s="22">
        <v>0.49666666666666676</v>
      </c>
      <c r="AD140" s="149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29"/>
      <c r="B141" s="3" t="s">
        <v>270</v>
      </c>
      <c r="C141" s="28"/>
      <c r="D141" s="11">
        <v>0.51500000000000001</v>
      </c>
      <c r="E141" s="11">
        <v>0.47</v>
      </c>
      <c r="F141" s="11">
        <v>0.48279732946764964</v>
      </c>
      <c r="G141" s="11">
        <v>0.53</v>
      </c>
      <c r="H141" s="11" t="s">
        <v>687</v>
      </c>
      <c r="I141" s="11">
        <v>0.4</v>
      </c>
      <c r="J141" s="11">
        <v>0.47</v>
      </c>
      <c r="K141" s="11">
        <v>0.8</v>
      </c>
      <c r="L141" s="11">
        <v>0.42499999999999999</v>
      </c>
      <c r="M141" s="11">
        <v>0.41</v>
      </c>
      <c r="N141" s="11">
        <v>0.5</v>
      </c>
      <c r="O141" s="11">
        <v>0.435</v>
      </c>
      <c r="P141" s="11">
        <v>0.45500000000000002</v>
      </c>
      <c r="Q141" s="11">
        <v>0.47499999999999998</v>
      </c>
      <c r="R141" s="11">
        <v>0.42</v>
      </c>
      <c r="S141" s="11">
        <v>0.435</v>
      </c>
      <c r="T141" s="11">
        <v>0.43</v>
      </c>
      <c r="U141" s="11">
        <v>0.45912717356828403</v>
      </c>
      <c r="V141" s="11">
        <v>0.33457365269461081</v>
      </c>
      <c r="W141" s="11" t="s">
        <v>687</v>
      </c>
      <c r="X141" s="11" t="s">
        <v>687</v>
      </c>
      <c r="Y141" s="11">
        <v>0.38</v>
      </c>
      <c r="Z141" s="11">
        <v>0.44500000000000001</v>
      </c>
      <c r="AA141" s="11">
        <v>0.44</v>
      </c>
      <c r="AB141" s="11">
        <v>0.56000000000000005</v>
      </c>
      <c r="AC141" s="11">
        <v>0.49</v>
      </c>
      <c r="AD141" s="149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29"/>
      <c r="B142" s="3" t="s">
        <v>271</v>
      </c>
      <c r="C142" s="28"/>
      <c r="D142" s="23">
        <v>5.465040408511785E-2</v>
      </c>
      <c r="E142" s="23">
        <v>3.1251666622224596E-2</v>
      </c>
      <c r="F142" s="23">
        <v>2.0152277349472877E-2</v>
      </c>
      <c r="G142" s="23">
        <v>1.3416407864998751E-2</v>
      </c>
      <c r="H142" s="23" t="s">
        <v>687</v>
      </c>
      <c r="I142" s="23">
        <v>5.4772255750516127E-2</v>
      </c>
      <c r="J142" s="23">
        <v>2.5625508125043422E-2</v>
      </c>
      <c r="K142" s="23">
        <v>3.3466401061362998E-2</v>
      </c>
      <c r="L142" s="23">
        <v>1.3662601021279476E-2</v>
      </c>
      <c r="M142" s="23">
        <v>8.3666002653407356E-3</v>
      </c>
      <c r="N142" s="23">
        <v>5.1639777949432822E-2</v>
      </c>
      <c r="O142" s="23">
        <v>2.4832774042918896E-2</v>
      </c>
      <c r="P142" s="23">
        <v>1.5165750888103095E-2</v>
      </c>
      <c r="Q142" s="23">
        <v>9.4956130221627924E-2</v>
      </c>
      <c r="R142" s="23">
        <v>1.7224014243685099E-2</v>
      </c>
      <c r="S142" s="23">
        <v>2.2803508501982761E-2</v>
      </c>
      <c r="T142" s="23">
        <v>1.6329931618554533E-2</v>
      </c>
      <c r="U142" s="23">
        <v>3.0830453852500682E-2</v>
      </c>
      <c r="V142" s="23">
        <v>1.3112912900766509E-2</v>
      </c>
      <c r="W142" s="23" t="s">
        <v>687</v>
      </c>
      <c r="X142" s="23" t="s">
        <v>687</v>
      </c>
      <c r="Y142" s="23">
        <v>2.2803508501982764E-2</v>
      </c>
      <c r="Z142" s="23">
        <v>2.5819888974716119E-2</v>
      </c>
      <c r="AA142" s="23">
        <v>1.3784048752090215E-2</v>
      </c>
      <c r="AB142" s="23">
        <v>1.5055453054181609E-2</v>
      </c>
      <c r="AC142" s="23">
        <v>1.5055453054181631E-2</v>
      </c>
      <c r="AD142" s="149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29"/>
      <c r="B143" s="3" t="s">
        <v>86</v>
      </c>
      <c r="C143" s="28"/>
      <c r="D143" s="13">
        <v>0.10376659003503388</v>
      </c>
      <c r="E143" s="13">
        <v>6.8185454448490029E-2</v>
      </c>
      <c r="F143" s="13">
        <v>4.1733716128239152E-2</v>
      </c>
      <c r="G143" s="13">
        <v>2.5030611688430501E-2</v>
      </c>
      <c r="H143" s="13" t="s">
        <v>687</v>
      </c>
      <c r="I143" s="13">
        <v>0.15214515486254479</v>
      </c>
      <c r="J143" s="13">
        <v>5.4716387455608737E-2</v>
      </c>
      <c r="K143" s="13">
        <v>4.1316544520201226E-2</v>
      </c>
      <c r="L143" s="13">
        <v>3.2021721143623769E-2</v>
      </c>
      <c r="M143" s="13">
        <v>2.0658272260100582E-2</v>
      </c>
      <c r="N143" s="13">
        <v>0.11065666703449892</v>
      </c>
      <c r="O143" s="13">
        <v>5.797534796012193E-2</v>
      </c>
      <c r="P143" s="13">
        <v>3.3331320633193613E-2</v>
      </c>
      <c r="Q143" s="13">
        <v>0.21499501182255382</v>
      </c>
      <c r="R143" s="13">
        <v>4.0211706405490495E-2</v>
      </c>
      <c r="S143" s="13">
        <v>5.3031415120890144E-2</v>
      </c>
      <c r="T143" s="13">
        <v>3.7684457581279689E-2</v>
      </c>
      <c r="U143" s="13">
        <v>6.6353837870336593E-2</v>
      </c>
      <c r="V143" s="13">
        <v>3.9122638832889953E-2</v>
      </c>
      <c r="W143" s="13" t="s">
        <v>687</v>
      </c>
      <c r="X143" s="13" t="s">
        <v>687</v>
      </c>
      <c r="Y143" s="13">
        <v>6.0009232899954648E-2</v>
      </c>
      <c r="Z143" s="13">
        <v>5.8240351070788239E-2</v>
      </c>
      <c r="AA143" s="13">
        <v>3.0975390454135315E-2</v>
      </c>
      <c r="AB143" s="13">
        <v>2.720865009791857E-2</v>
      </c>
      <c r="AC143" s="13">
        <v>3.0312992726540193E-2</v>
      </c>
      <c r="AD143" s="149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3" t="s">
        <v>272</v>
      </c>
      <c r="C144" s="28"/>
      <c r="D144" s="13">
        <v>0.14752964921281442</v>
      </c>
      <c r="E144" s="13">
        <v>-1.3586913496077546E-3</v>
      </c>
      <c r="F144" s="13">
        <v>5.2119711260806945E-2</v>
      </c>
      <c r="G144" s="13">
        <v>0.16786561767987718</v>
      </c>
      <c r="H144" s="13" t="s">
        <v>687</v>
      </c>
      <c r="I144" s="13">
        <v>-0.21561264484187359</v>
      </c>
      <c r="J144" s="13">
        <v>2.0429846293673393E-2</v>
      </c>
      <c r="K144" s="13">
        <v>0.76487154910578425</v>
      </c>
      <c r="L144" s="13">
        <v>-7.0355727219998387E-2</v>
      </c>
      <c r="M144" s="13">
        <v>-0.11756422544710787</v>
      </c>
      <c r="N144" s="13">
        <v>1.6798423353126646E-2</v>
      </c>
      <c r="O144" s="13">
        <v>-6.6724304279451419E-2</v>
      </c>
      <c r="P144" s="13">
        <v>-8.6215372307013594E-3</v>
      </c>
      <c r="Q144" s="13">
        <v>-3.7672920755076666E-2</v>
      </c>
      <c r="R144" s="13">
        <v>-6.6724304279451419E-2</v>
      </c>
      <c r="S144" s="13">
        <v>-6.3092881338904672E-2</v>
      </c>
      <c r="T144" s="13">
        <v>-5.5830035457810956E-2</v>
      </c>
      <c r="U144" s="13">
        <v>1.2376263204758819E-2</v>
      </c>
      <c r="V144" s="13">
        <v>-0.26970366806845925</v>
      </c>
      <c r="W144" s="13" t="s">
        <v>687</v>
      </c>
      <c r="X144" s="13" t="s">
        <v>687</v>
      </c>
      <c r="Y144" s="13">
        <v>-0.1720355695553113</v>
      </c>
      <c r="Z144" s="13">
        <v>-3.4041497814529587E-2</v>
      </c>
      <c r="AA144" s="13">
        <v>-3.0410074873982729E-2</v>
      </c>
      <c r="AB144" s="13">
        <v>0.20563241626156459</v>
      </c>
      <c r="AC144" s="13">
        <v>8.2164036282970754E-2</v>
      </c>
      <c r="AD144" s="149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29"/>
      <c r="B145" s="45" t="s">
        <v>273</v>
      </c>
      <c r="C145" s="46"/>
      <c r="D145" s="44">
        <v>1.62</v>
      </c>
      <c r="E145" s="44">
        <v>0.04</v>
      </c>
      <c r="F145" s="44">
        <v>0.61</v>
      </c>
      <c r="G145" s="44">
        <v>0.73</v>
      </c>
      <c r="H145" s="44">
        <v>1</v>
      </c>
      <c r="I145" s="44" t="s">
        <v>274</v>
      </c>
      <c r="J145" s="44">
        <v>0.27</v>
      </c>
      <c r="K145" s="44">
        <v>8.17</v>
      </c>
      <c r="L145" s="44">
        <v>0.69</v>
      </c>
      <c r="M145" s="44">
        <v>1.19</v>
      </c>
      <c r="N145" s="44" t="s">
        <v>274</v>
      </c>
      <c r="O145" s="44">
        <v>0.66</v>
      </c>
      <c r="P145" s="44">
        <v>0.04</v>
      </c>
      <c r="Q145" s="44">
        <v>0.35</v>
      </c>
      <c r="R145" s="44">
        <v>0.66</v>
      </c>
      <c r="S145" s="44">
        <v>0.62</v>
      </c>
      <c r="T145" s="44">
        <v>0.54</v>
      </c>
      <c r="U145" s="44">
        <v>0.18</v>
      </c>
      <c r="V145" s="44">
        <v>2.81</v>
      </c>
      <c r="W145" s="44">
        <v>1</v>
      </c>
      <c r="X145" s="44">
        <v>1</v>
      </c>
      <c r="Y145" s="44">
        <v>1.77</v>
      </c>
      <c r="Z145" s="44">
        <v>0.31</v>
      </c>
      <c r="AA145" s="44">
        <v>0.27</v>
      </c>
      <c r="AB145" s="44">
        <v>2.23</v>
      </c>
      <c r="AC145" s="44">
        <v>0.92</v>
      </c>
      <c r="AD145" s="149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0" t="s">
        <v>287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BM146" s="55"/>
    </row>
    <row r="147" spans="1:65">
      <c r="BM147" s="55"/>
    </row>
    <row r="148" spans="1:65" ht="15">
      <c r="B148" s="8" t="s">
        <v>492</v>
      </c>
      <c r="BM148" s="27" t="s">
        <v>66</v>
      </c>
    </row>
    <row r="149" spans="1:65" ht="15">
      <c r="A149" s="24" t="s">
        <v>22</v>
      </c>
      <c r="B149" s="18" t="s">
        <v>110</v>
      </c>
      <c r="C149" s="15" t="s">
        <v>111</v>
      </c>
      <c r="D149" s="16" t="s">
        <v>234</v>
      </c>
      <c r="E149" s="17" t="s">
        <v>234</v>
      </c>
      <c r="F149" s="17" t="s">
        <v>234</v>
      </c>
      <c r="G149" s="17" t="s">
        <v>234</v>
      </c>
      <c r="H149" s="17" t="s">
        <v>234</v>
      </c>
      <c r="I149" s="17" t="s">
        <v>234</v>
      </c>
      <c r="J149" s="17" t="s">
        <v>234</v>
      </c>
      <c r="K149" s="17" t="s">
        <v>234</v>
      </c>
      <c r="L149" s="17" t="s">
        <v>234</v>
      </c>
      <c r="M149" s="17" t="s">
        <v>234</v>
      </c>
      <c r="N149" s="17" t="s">
        <v>234</v>
      </c>
      <c r="O149" s="17" t="s">
        <v>234</v>
      </c>
      <c r="P149" s="17" t="s">
        <v>234</v>
      </c>
      <c r="Q149" s="17" t="s">
        <v>234</v>
      </c>
      <c r="R149" s="17" t="s">
        <v>234</v>
      </c>
      <c r="S149" s="17" t="s">
        <v>234</v>
      </c>
      <c r="T149" s="17" t="s">
        <v>234</v>
      </c>
      <c r="U149" s="17" t="s">
        <v>234</v>
      </c>
      <c r="V149" s="17" t="s">
        <v>234</v>
      </c>
      <c r="W149" s="17" t="s">
        <v>234</v>
      </c>
      <c r="X149" s="17" t="s">
        <v>234</v>
      </c>
      <c r="Y149" s="17" t="s">
        <v>234</v>
      </c>
      <c r="Z149" s="149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1</v>
      </c>
    </row>
    <row r="150" spans="1:65">
      <c r="A150" s="29"/>
      <c r="B150" s="19" t="s">
        <v>235</v>
      </c>
      <c r="C150" s="9" t="s">
        <v>235</v>
      </c>
      <c r="D150" s="147" t="s">
        <v>237</v>
      </c>
      <c r="E150" s="148" t="s">
        <v>238</v>
      </c>
      <c r="F150" s="148" t="s">
        <v>239</v>
      </c>
      <c r="G150" s="148" t="s">
        <v>242</v>
      </c>
      <c r="H150" s="148" t="s">
        <v>243</v>
      </c>
      <c r="I150" s="148" t="s">
        <v>245</v>
      </c>
      <c r="J150" s="148" t="s">
        <v>246</v>
      </c>
      <c r="K150" s="148" t="s">
        <v>247</v>
      </c>
      <c r="L150" s="148" t="s">
        <v>248</v>
      </c>
      <c r="M150" s="148" t="s">
        <v>249</v>
      </c>
      <c r="N150" s="148" t="s">
        <v>250</v>
      </c>
      <c r="O150" s="148" t="s">
        <v>251</v>
      </c>
      <c r="P150" s="148" t="s">
        <v>252</v>
      </c>
      <c r="Q150" s="148" t="s">
        <v>253</v>
      </c>
      <c r="R150" s="148" t="s">
        <v>254</v>
      </c>
      <c r="S150" s="148" t="s">
        <v>256</v>
      </c>
      <c r="T150" s="148" t="s">
        <v>257</v>
      </c>
      <c r="U150" s="148" t="s">
        <v>259</v>
      </c>
      <c r="V150" s="148" t="s">
        <v>260</v>
      </c>
      <c r="W150" s="148" t="s">
        <v>261</v>
      </c>
      <c r="X150" s="148" t="s">
        <v>262</v>
      </c>
      <c r="Y150" s="148" t="s">
        <v>263</v>
      </c>
      <c r="Z150" s="149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 t="s">
        <v>3</v>
      </c>
    </row>
    <row r="151" spans="1:65">
      <c r="A151" s="29"/>
      <c r="B151" s="19"/>
      <c r="C151" s="9"/>
      <c r="D151" s="10" t="s">
        <v>281</v>
      </c>
      <c r="E151" s="11" t="s">
        <v>281</v>
      </c>
      <c r="F151" s="11" t="s">
        <v>281</v>
      </c>
      <c r="G151" s="11" t="s">
        <v>282</v>
      </c>
      <c r="H151" s="11" t="s">
        <v>281</v>
      </c>
      <c r="I151" s="11" t="s">
        <v>281</v>
      </c>
      <c r="J151" s="11" t="s">
        <v>281</v>
      </c>
      <c r="K151" s="11" t="s">
        <v>282</v>
      </c>
      <c r="L151" s="11" t="s">
        <v>282</v>
      </c>
      <c r="M151" s="11" t="s">
        <v>282</v>
      </c>
      <c r="N151" s="11" t="s">
        <v>282</v>
      </c>
      <c r="O151" s="11" t="s">
        <v>282</v>
      </c>
      <c r="P151" s="11" t="s">
        <v>282</v>
      </c>
      <c r="Q151" s="11" t="s">
        <v>282</v>
      </c>
      <c r="R151" s="11" t="s">
        <v>282</v>
      </c>
      <c r="S151" s="11" t="s">
        <v>282</v>
      </c>
      <c r="T151" s="11" t="s">
        <v>281</v>
      </c>
      <c r="U151" s="11" t="s">
        <v>282</v>
      </c>
      <c r="V151" s="11" t="s">
        <v>282</v>
      </c>
      <c r="W151" s="11" t="s">
        <v>282</v>
      </c>
      <c r="X151" s="11" t="s">
        <v>281</v>
      </c>
      <c r="Y151" s="11" t="s">
        <v>281</v>
      </c>
      <c r="Z151" s="149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0</v>
      </c>
    </row>
    <row r="152" spans="1:65">
      <c r="A152" s="29"/>
      <c r="B152" s="19"/>
      <c r="C152" s="9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149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1</v>
      </c>
    </row>
    <row r="153" spans="1:65">
      <c r="A153" s="29"/>
      <c r="B153" s="18">
        <v>1</v>
      </c>
      <c r="C153" s="14">
        <v>1</v>
      </c>
      <c r="D153" s="221">
        <v>84.4</v>
      </c>
      <c r="E153" s="221">
        <v>102.96</v>
      </c>
      <c r="F153" s="221">
        <v>97.7791779091541</v>
      </c>
      <c r="G153" s="221">
        <v>95.2</v>
      </c>
      <c r="H153" s="221">
        <v>91.66</v>
      </c>
      <c r="I153" s="222">
        <v>115.569935084162</v>
      </c>
      <c r="J153" s="221">
        <v>92.68</v>
      </c>
      <c r="K153" s="222">
        <v>57.7</v>
      </c>
      <c r="L153" s="221">
        <v>102</v>
      </c>
      <c r="M153" s="221">
        <v>88.7</v>
      </c>
      <c r="N153" s="221">
        <v>99.4</v>
      </c>
      <c r="O153" s="221">
        <v>96</v>
      </c>
      <c r="P153" s="221">
        <v>103</v>
      </c>
      <c r="Q153" s="221">
        <v>96.3</v>
      </c>
      <c r="R153" s="221">
        <v>96.1</v>
      </c>
      <c r="S153" s="221">
        <v>109.45950000000001</v>
      </c>
      <c r="T153" s="221">
        <v>95.54</v>
      </c>
      <c r="U153" s="221">
        <v>95.77</v>
      </c>
      <c r="V153" s="221">
        <v>96.67</v>
      </c>
      <c r="W153" s="231">
        <v>100.74</v>
      </c>
      <c r="X153" s="221">
        <v>85.86</v>
      </c>
      <c r="Y153" s="221">
        <v>101</v>
      </c>
      <c r="Z153" s="223"/>
      <c r="AA153" s="224"/>
      <c r="AB153" s="224"/>
      <c r="AC153" s="224"/>
      <c r="AD153" s="224"/>
      <c r="AE153" s="224"/>
      <c r="AF153" s="224"/>
      <c r="AG153" s="224"/>
      <c r="AH153" s="224"/>
      <c r="AI153" s="224"/>
      <c r="AJ153" s="224"/>
      <c r="AK153" s="224"/>
      <c r="AL153" s="224"/>
      <c r="AM153" s="224"/>
      <c r="AN153" s="224"/>
      <c r="AO153" s="224"/>
      <c r="AP153" s="224"/>
      <c r="AQ153" s="224"/>
      <c r="AR153" s="224"/>
      <c r="AS153" s="224"/>
      <c r="AT153" s="224"/>
      <c r="AU153" s="224"/>
      <c r="AV153" s="224"/>
      <c r="AW153" s="224"/>
      <c r="AX153" s="224"/>
      <c r="AY153" s="224"/>
      <c r="AZ153" s="224"/>
      <c r="BA153" s="224"/>
      <c r="BB153" s="224"/>
      <c r="BC153" s="224"/>
      <c r="BD153" s="224"/>
      <c r="BE153" s="224"/>
      <c r="BF153" s="224"/>
      <c r="BG153" s="224"/>
      <c r="BH153" s="224"/>
      <c r="BI153" s="224"/>
      <c r="BJ153" s="224"/>
      <c r="BK153" s="224"/>
      <c r="BL153" s="224"/>
      <c r="BM153" s="225">
        <v>1</v>
      </c>
    </row>
    <row r="154" spans="1:65">
      <c r="A154" s="29"/>
      <c r="B154" s="19">
        <v>1</v>
      </c>
      <c r="C154" s="9">
        <v>2</v>
      </c>
      <c r="D154" s="226">
        <v>96.54</v>
      </c>
      <c r="E154" s="226">
        <v>102.87</v>
      </c>
      <c r="F154" s="226">
        <v>101.57232445701096</v>
      </c>
      <c r="G154" s="226">
        <v>94.4</v>
      </c>
      <c r="H154" s="226">
        <v>90.46</v>
      </c>
      <c r="I154" s="227">
        <v>117.443059482267</v>
      </c>
      <c r="J154" s="226">
        <v>97.25</v>
      </c>
      <c r="K154" s="227">
        <v>56.2</v>
      </c>
      <c r="L154" s="226">
        <v>102</v>
      </c>
      <c r="M154" s="226">
        <v>93.1</v>
      </c>
      <c r="N154" s="226">
        <v>99.6</v>
      </c>
      <c r="O154" s="226">
        <v>100</v>
      </c>
      <c r="P154" s="226">
        <v>110.5</v>
      </c>
      <c r="Q154" s="226">
        <v>94.7</v>
      </c>
      <c r="R154" s="228">
        <v>100</v>
      </c>
      <c r="S154" s="228">
        <v>77.312934131736526</v>
      </c>
      <c r="T154" s="226">
        <v>95.73</v>
      </c>
      <c r="U154" s="226">
        <v>90.14</v>
      </c>
      <c r="V154" s="226">
        <v>96.05</v>
      </c>
      <c r="W154" s="226">
        <v>98.63</v>
      </c>
      <c r="X154" s="226">
        <v>84.7</v>
      </c>
      <c r="Y154" s="226">
        <v>91.22</v>
      </c>
      <c r="Z154" s="223"/>
      <c r="AA154" s="224"/>
      <c r="AB154" s="224"/>
      <c r="AC154" s="224"/>
      <c r="AD154" s="224"/>
      <c r="AE154" s="224"/>
      <c r="AF154" s="224"/>
      <c r="AG154" s="224"/>
      <c r="AH154" s="224"/>
      <c r="AI154" s="224"/>
      <c r="AJ154" s="224"/>
      <c r="AK154" s="224"/>
      <c r="AL154" s="224"/>
      <c r="AM154" s="224"/>
      <c r="AN154" s="224"/>
      <c r="AO154" s="224"/>
      <c r="AP154" s="224"/>
      <c r="AQ154" s="224"/>
      <c r="AR154" s="224"/>
      <c r="AS154" s="224"/>
      <c r="AT154" s="224"/>
      <c r="AU154" s="224"/>
      <c r="AV154" s="224"/>
      <c r="AW154" s="224"/>
      <c r="AX154" s="224"/>
      <c r="AY154" s="224"/>
      <c r="AZ154" s="224"/>
      <c r="BA154" s="224"/>
      <c r="BB154" s="224"/>
      <c r="BC154" s="224"/>
      <c r="BD154" s="224"/>
      <c r="BE154" s="224"/>
      <c r="BF154" s="224"/>
      <c r="BG154" s="224"/>
      <c r="BH154" s="224"/>
      <c r="BI154" s="224"/>
      <c r="BJ154" s="224"/>
      <c r="BK154" s="224"/>
      <c r="BL154" s="224"/>
      <c r="BM154" s="225">
        <v>28</v>
      </c>
    </row>
    <row r="155" spans="1:65">
      <c r="A155" s="29"/>
      <c r="B155" s="19">
        <v>1</v>
      </c>
      <c r="C155" s="9">
        <v>3</v>
      </c>
      <c r="D155" s="226">
        <v>91.98</v>
      </c>
      <c r="E155" s="226">
        <v>100.58</v>
      </c>
      <c r="F155" s="226">
        <v>97.853780905205767</v>
      </c>
      <c r="G155" s="226">
        <v>101</v>
      </c>
      <c r="H155" s="226">
        <v>92.72</v>
      </c>
      <c r="I155" s="227">
        <v>115.92962766282527</v>
      </c>
      <c r="J155" s="226">
        <v>95.21</v>
      </c>
      <c r="K155" s="227">
        <v>57</v>
      </c>
      <c r="L155" s="226">
        <v>100</v>
      </c>
      <c r="M155" s="226">
        <v>92.9</v>
      </c>
      <c r="N155" s="226">
        <v>95.8</v>
      </c>
      <c r="O155" s="226">
        <v>93.8</v>
      </c>
      <c r="P155" s="226">
        <v>106.5</v>
      </c>
      <c r="Q155" s="226">
        <v>91.2</v>
      </c>
      <c r="R155" s="226">
        <v>97.8</v>
      </c>
      <c r="S155" s="226">
        <v>100.7627</v>
      </c>
      <c r="T155" s="226">
        <v>96.79</v>
      </c>
      <c r="U155" s="226">
        <v>92.2</v>
      </c>
      <c r="V155" s="226">
        <v>99.28</v>
      </c>
      <c r="W155" s="226">
        <v>95.96</v>
      </c>
      <c r="X155" s="226">
        <v>89.49</v>
      </c>
      <c r="Y155" s="226">
        <v>96.95</v>
      </c>
      <c r="Z155" s="223"/>
      <c r="AA155" s="224"/>
      <c r="AB155" s="224"/>
      <c r="AC155" s="224"/>
      <c r="AD155" s="224"/>
      <c r="AE155" s="224"/>
      <c r="AF155" s="224"/>
      <c r="AG155" s="224"/>
      <c r="AH155" s="224"/>
      <c r="AI155" s="224"/>
      <c r="AJ155" s="224"/>
      <c r="AK155" s="224"/>
      <c r="AL155" s="224"/>
      <c r="AM155" s="224"/>
      <c r="AN155" s="224"/>
      <c r="AO155" s="224"/>
      <c r="AP155" s="224"/>
      <c r="AQ155" s="224"/>
      <c r="AR155" s="224"/>
      <c r="AS155" s="224"/>
      <c r="AT155" s="224"/>
      <c r="AU155" s="224"/>
      <c r="AV155" s="224"/>
      <c r="AW155" s="224"/>
      <c r="AX155" s="224"/>
      <c r="AY155" s="224"/>
      <c r="AZ155" s="224"/>
      <c r="BA155" s="224"/>
      <c r="BB155" s="224"/>
      <c r="BC155" s="224"/>
      <c r="BD155" s="224"/>
      <c r="BE155" s="224"/>
      <c r="BF155" s="224"/>
      <c r="BG155" s="224"/>
      <c r="BH155" s="224"/>
      <c r="BI155" s="224"/>
      <c r="BJ155" s="224"/>
      <c r="BK155" s="224"/>
      <c r="BL155" s="224"/>
      <c r="BM155" s="225">
        <v>16</v>
      </c>
    </row>
    <row r="156" spans="1:65">
      <c r="A156" s="29"/>
      <c r="B156" s="19">
        <v>1</v>
      </c>
      <c r="C156" s="9">
        <v>4</v>
      </c>
      <c r="D156" s="226">
        <v>93.28</v>
      </c>
      <c r="E156" s="226">
        <v>99.36</v>
      </c>
      <c r="F156" s="226">
        <v>98.073004744849868</v>
      </c>
      <c r="G156" s="226">
        <v>101</v>
      </c>
      <c r="H156" s="226">
        <v>90.98</v>
      </c>
      <c r="I156" s="227">
        <v>117.08986826045735</v>
      </c>
      <c r="J156" s="226">
        <v>94.09</v>
      </c>
      <c r="K156" s="227">
        <v>56.5</v>
      </c>
      <c r="L156" s="226">
        <v>103</v>
      </c>
      <c r="M156" s="226">
        <v>90</v>
      </c>
      <c r="N156" s="226">
        <v>93.5</v>
      </c>
      <c r="O156" s="226">
        <v>99.6</v>
      </c>
      <c r="P156" s="226">
        <v>108</v>
      </c>
      <c r="Q156" s="226">
        <v>95</v>
      </c>
      <c r="R156" s="226">
        <v>96.4</v>
      </c>
      <c r="S156" s="226">
        <v>109.0778</v>
      </c>
      <c r="T156" s="226">
        <v>93.53</v>
      </c>
      <c r="U156" s="226">
        <v>92.47</v>
      </c>
      <c r="V156" s="226">
        <v>101.47</v>
      </c>
      <c r="W156" s="226">
        <v>96.35</v>
      </c>
      <c r="X156" s="226">
        <v>96.09</v>
      </c>
      <c r="Y156" s="226">
        <v>93.39</v>
      </c>
      <c r="Z156" s="223"/>
      <c r="AA156" s="224"/>
      <c r="AB156" s="224"/>
      <c r="AC156" s="224"/>
      <c r="AD156" s="224"/>
      <c r="AE156" s="224"/>
      <c r="AF156" s="224"/>
      <c r="AG156" s="224"/>
      <c r="AH156" s="224"/>
      <c r="AI156" s="224"/>
      <c r="AJ156" s="224"/>
      <c r="AK156" s="224"/>
      <c r="AL156" s="224"/>
      <c r="AM156" s="224"/>
      <c r="AN156" s="224"/>
      <c r="AO156" s="224"/>
      <c r="AP156" s="224"/>
      <c r="AQ156" s="224"/>
      <c r="AR156" s="224"/>
      <c r="AS156" s="224"/>
      <c r="AT156" s="224"/>
      <c r="AU156" s="224"/>
      <c r="AV156" s="224"/>
      <c r="AW156" s="224"/>
      <c r="AX156" s="224"/>
      <c r="AY156" s="224"/>
      <c r="AZ156" s="224"/>
      <c r="BA156" s="224"/>
      <c r="BB156" s="224"/>
      <c r="BC156" s="224"/>
      <c r="BD156" s="224"/>
      <c r="BE156" s="224"/>
      <c r="BF156" s="224"/>
      <c r="BG156" s="224"/>
      <c r="BH156" s="224"/>
      <c r="BI156" s="224"/>
      <c r="BJ156" s="224"/>
      <c r="BK156" s="224"/>
      <c r="BL156" s="224"/>
      <c r="BM156" s="225">
        <v>96.826443374262865</v>
      </c>
    </row>
    <row r="157" spans="1:65">
      <c r="A157" s="29"/>
      <c r="B157" s="19">
        <v>1</v>
      </c>
      <c r="C157" s="9">
        <v>5</v>
      </c>
      <c r="D157" s="226">
        <v>89.4</v>
      </c>
      <c r="E157" s="226">
        <v>102.86</v>
      </c>
      <c r="F157" s="226">
        <v>101.02219932584804</v>
      </c>
      <c r="G157" s="226">
        <v>95.9</v>
      </c>
      <c r="H157" s="226">
        <v>95.99</v>
      </c>
      <c r="I157" s="227">
        <v>117.827586913104</v>
      </c>
      <c r="J157" s="226">
        <v>98.29</v>
      </c>
      <c r="K157" s="227">
        <v>53.2</v>
      </c>
      <c r="L157" s="226">
        <v>100</v>
      </c>
      <c r="M157" s="226">
        <v>88.9</v>
      </c>
      <c r="N157" s="226">
        <v>97.2</v>
      </c>
      <c r="O157" s="226">
        <v>94.9</v>
      </c>
      <c r="P157" s="226">
        <v>105</v>
      </c>
      <c r="Q157" s="226">
        <v>93.8</v>
      </c>
      <c r="R157" s="226">
        <v>95.9</v>
      </c>
      <c r="S157" s="226">
        <v>104.3524</v>
      </c>
      <c r="T157" s="226">
        <v>95.13</v>
      </c>
      <c r="U157" s="226">
        <v>89.58</v>
      </c>
      <c r="V157" s="228">
        <v>85.17</v>
      </c>
      <c r="W157" s="226">
        <v>97.15</v>
      </c>
      <c r="X157" s="226">
        <v>97.6</v>
      </c>
      <c r="Y157" s="226">
        <v>91.94</v>
      </c>
      <c r="Z157" s="223"/>
      <c r="AA157" s="224"/>
      <c r="AB157" s="224"/>
      <c r="AC157" s="224"/>
      <c r="AD157" s="224"/>
      <c r="AE157" s="224"/>
      <c r="AF157" s="224"/>
      <c r="AG157" s="224"/>
      <c r="AH157" s="224"/>
      <c r="AI157" s="224"/>
      <c r="AJ157" s="224"/>
      <c r="AK157" s="224"/>
      <c r="AL157" s="224"/>
      <c r="AM157" s="224"/>
      <c r="AN157" s="224"/>
      <c r="AO157" s="224"/>
      <c r="AP157" s="224"/>
      <c r="AQ157" s="224"/>
      <c r="AR157" s="224"/>
      <c r="AS157" s="224"/>
      <c r="AT157" s="224"/>
      <c r="AU157" s="224"/>
      <c r="AV157" s="224"/>
      <c r="AW157" s="224"/>
      <c r="AX157" s="224"/>
      <c r="AY157" s="224"/>
      <c r="AZ157" s="224"/>
      <c r="BA157" s="224"/>
      <c r="BB157" s="224"/>
      <c r="BC157" s="224"/>
      <c r="BD157" s="224"/>
      <c r="BE157" s="224"/>
      <c r="BF157" s="224"/>
      <c r="BG157" s="224"/>
      <c r="BH157" s="224"/>
      <c r="BI157" s="224"/>
      <c r="BJ157" s="224"/>
      <c r="BK157" s="224"/>
      <c r="BL157" s="224"/>
      <c r="BM157" s="225">
        <v>19</v>
      </c>
    </row>
    <row r="158" spans="1:65">
      <c r="A158" s="29"/>
      <c r="B158" s="19">
        <v>1</v>
      </c>
      <c r="C158" s="9">
        <v>6</v>
      </c>
      <c r="D158" s="226">
        <v>93.09</v>
      </c>
      <c r="E158" s="226">
        <v>101.77</v>
      </c>
      <c r="F158" s="226">
        <v>102.24511756947504</v>
      </c>
      <c r="G158" s="226">
        <v>103</v>
      </c>
      <c r="H158" s="226">
        <v>89.39</v>
      </c>
      <c r="I158" s="227">
        <v>119.16865518551568</v>
      </c>
      <c r="J158" s="226">
        <v>93.15</v>
      </c>
      <c r="K158" s="227">
        <v>55</v>
      </c>
      <c r="L158" s="226">
        <v>102</v>
      </c>
      <c r="M158" s="226">
        <v>91.7</v>
      </c>
      <c r="N158" s="226">
        <v>96.9</v>
      </c>
      <c r="O158" s="226">
        <v>101.5</v>
      </c>
      <c r="P158" s="226">
        <v>105</v>
      </c>
      <c r="Q158" s="226">
        <v>90.2</v>
      </c>
      <c r="R158" s="226">
        <v>96.4</v>
      </c>
      <c r="S158" s="226">
        <v>99.830600000000004</v>
      </c>
      <c r="T158" s="226">
        <v>96.41</v>
      </c>
      <c r="U158" s="226">
        <v>94.45</v>
      </c>
      <c r="V158" s="226">
        <v>99.63</v>
      </c>
      <c r="W158" s="226">
        <v>97</v>
      </c>
      <c r="X158" s="226">
        <v>96.52</v>
      </c>
      <c r="Y158" s="226">
        <v>93.84</v>
      </c>
      <c r="Z158" s="223"/>
      <c r="AA158" s="224"/>
      <c r="AB158" s="224"/>
      <c r="AC158" s="224"/>
      <c r="AD158" s="224"/>
      <c r="AE158" s="224"/>
      <c r="AF158" s="224"/>
      <c r="AG158" s="224"/>
      <c r="AH158" s="224"/>
      <c r="AI158" s="224"/>
      <c r="AJ158" s="224"/>
      <c r="AK158" s="224"/>
      <c r="AL158" s="224"/>
      <c r="AM158" s="224"/>
      <c r="AN158" s="224"/>
      <c r="AO158" s="224"/>
      <c r="AP158" s="224"/>
      <c r="AQ158" s="224"/>
      <c r="AR158" s="224"/>
      <c r="AS158" s="224"/>
      <c r="AT158" s="224"/>
      <c r="AU158" s="224"/>
      <c r="AV158" s="224"/>
      <c r="AW158" s="224"/>
      <c r="AX158" s="224"/>
      <c r="AY158" s="224"/>
      <c r="AZ158" s="224"/>
      <c r="BA158" s="224"/>
      <c r="BB158" s="224"/>
      <c r="BC158" s="224"/>
      <c r="BD158" s="224"/>
      <c r="BE158" s="224"/>
      <c r="BF158" s="224"/>
      <c r="BG158" s="224"/>
      <c r="BH158" s="224"/>
      <c r="BI158" s="224"/>
      <c r="BJ158" s="224"/>
      <c r="BK158" s="224"/>
      <c r="BL158" s="224"/>
      <c r="BM158" s="229"/>
    </row>
    <row r="159" spans="1:65">
      <c r="A159" s="29"/>
      <c r="B159" s="20" t="s">
        <v>269</v>
      </c>
      <c r="C159" s="12"/>
      <c r="D159" s="230">
        <v>91.448333333333338</v>
      </c>
      <c r="E159" s="230">
        <v>101.73333333333333</v>
      </c>
      <c r="F159" s="230">
        <v>99.757600818590618</v>
      </c>
      <c r="G159" s="230">
        <v>98.416666666666671</v>
      </c>
      <c r="H159" s="230">
        <v>91.866666666666674</v>
      </c>
      <c r="I159" s="230">
        <v>117.17145543138855</v>
      </c>
      <c r="J159" s="230">
        <v>95.111666666666679</v>
      </c>
      <c r="K159" s="230">
        <v>55.933333333333337</v>
      </c>
      <c r="L159" s="230">
        <v>101.5</v>
      </c>
      <c r="M159" s="230">
        <v>90.88333333333334</v>
      </c>
      <c r="N159" s="230">
        <v>97.066666666666663</v>
      </c>
      <c r="O159" s="230">
        <v>97.633333333333326</v>
      </c>
      <c r="P159" s="230">
        <v>106.33333333333333</v>
      </c>
      <c r="Q159" s="230">
        <v>93.533333333333346</v>
      </c>
      <c r="R159" s="230">
        <v>97.09999999999998</v>
      </c>
      <c r="S159" s="230">
        <v>100.13265568862276</v>
      </c>
      <c r="T159" s="230">
        <v>95.521666666666661</v>
      </c>
      <c r="U159" s="230">
        <v>92.435000000000002</v>
      </c>
      <c r="V159" s="230">
        <v>96.37833333333333</v>
      </c>
      <c r="W159" s="230">
        <v>97.638333333333321</v>
      </c>
      <c r="X159" s="230">
        <v>91.71</v>
      </c>
      <c r="Y159" s="230">
        <v>94.723333333333343</v>
      </c>
      <c r="Z159" s="223"/>
      <c r="AA159" s="224"/>
      <c r="AB159" s="224"/>
      <c r="AC159" s="224"/>
      <c r="AD159" s="224"/>
      <c r="AE159" s="224"/>
      <c r="AF159" s="224"/>
      <c r="AG159" s="224"/>
      <c r="AH159" s="224"/>
      <c r="AI159" s="224"/>
      <c r="AJ159" s="224"/>
      <c r="AK159" s="224"/>
      <c r="AL159" s="224"/>
      <c r="AM159" s="224"/>
      <c r="AN159" s="224"/>
      <c r="AO159" s="224"/>
      <c r="AP159" s="224"/>
      <c r="AQ159" s="224"/>
      <c r="AR159" s="224"/>
      <c r="AS159" s="224"/>
      <c r="AT159" s="224"/>
      <c r="AU159" s="224"/>
      <c r="AV159" s="224"/>
      <c r="AW159" s="224"/>
      <c r="AX159" s="224"/>
      <c r="AY159" s="224"/>
      <c r="AZ159" s="224"/>
      <c r="BA159" s="224"/>
      <c r="BB159" s="224"/>
      <c r="BC159" s="224"/>
      <c r="BD159" s="224"/>
      <c r="BE159" s="224"/>
      <c r="BF159" s="224"/>
      <c r="BG159" s="224"/>
      <c r="BH159" s="224"/>
      <c r="BI159" s="224"/>
      <c r="BJ159" s="224"/>
      <c r="BK159" s="224"/>
      <c r="BL159" s="224"/>
      <c r="BM159" s="229"/>
    </row>
    <row r="160" spans="1:65">
      <c r="A160" s="29"/>
      <c r="B160" s="3" t="s">
        <v>270</v>
      </c>
      <c r="C160" s="28"/>
      <c r="D160" s="226">
        <v>92.534999999999997</v>
      </c>
      <c r="E160" s="226">
        <v>102.315</v>
      </c>
      <c r="F160" s="226">
        <v>99.547602035348945</v>
      </c>
      <c r="G160" s="226">
        <v>98.45</v>
      </c>
      <c r="H160" s="226">
        <v>91.32</v>
      </c>
      <c r="I160" s="226">
        <v>117.26646387136218</v>
      </c>
      <c r="J160" s="226">
        <v>94.65</v>
      </c>
      <c r="K160" s="226">
        <v>56.35</v>
      </c>
      <c r="L160" s="226">
        <v>102</v>
      </c>
      <c r="M160" s="226">
        <v>90.85</v>
      </c>
      <c r="N160" s="226">
        <v>97.050000000000011</v>
      </c>
      <c r="O160" s="226">
        <v>97.8</v>
      </c>
      <c r="P160" s="226">
        <v>105.75</v>
      </c>
      <c r="Q160" s="226">
        <v>94.25</v>
      </c>
      <c r="R160" s="226">
        <v>96.4</v>
      </c>
      <c r="S160" s="226">
        <v>102.55754999999999</v>
      </c>
      <c r="T160" s="226">
        <v>95.635000000000005</v>
      </c>
      <c r="U160" s="226">
        <v>92.335000000000008</v>
      </c>
      <c r="V160" s="226">
        <v>97.974999999999994</v>
      </c>
      <c r="W160" s="226">
        <v>97.075000000000003</v>
      </c>
      <c r="X160" s="226">
        <v>92.789999999999992</v>
      </c>
      <c r="Y160" s="226">
        <v>93.615000000000009</v>
      </c>
      <c r="Z160" s="223"/>
      <c r="AA160" s="224"/>
      <c r="AB160" s="224"/>
      <c r="AC160" s="224"/>
      <c r="AD160" s="224"/>
      <c r="AE160" s="224"/>
      <c r="AF160" s="224"/>
      <c r="AG160" s="224"/>
      <c r="AH160" s="224"/>
      <c r="AI160" s="224"/>
      <c r="AJ160" s="224"/>
      <c r="AK160" s="224"/>
      <c r="AL160" s="224"/>
      <c r="AM160" s="224"/>
      <c r="AN160" s="224"/>
      <c r="AO160" s="224"/>
      <c r="AP160" s="224"/>
      <c r="AQ160" s="224"/>
      <c r="AR160" s="224"/>
      <c r="AS160" s="224"/>
      <c r="AT160" s="224"/>
      <c r="AU160" s="224"/>
      <c r="AV160" s="224"/>
      <c r="AW160" s="224"/>
      <c r="AX160" s="224"/>
      <c r="AY160" s="224"/>
      <c r="AZ160" s="224"/>
      <c r="BA160" s="224"/>
      <c r="BB160" s="224"/>
      <c r="BC160" s="224"/>
      <c r="BD160" s="224"/>
      <c r="BE160" s="224"/>
      <c r="BF160" s="224"/>
      <c r="BG160" s="224"/>
      <c r="BH160" s="224"/>
      <c r="BI160" s="224"/>
      <c r="BJ160" s="224"/>
      <c r="BK160" s="224"/>
      <c r="BL160" s="224"/>
      <c r="BM160" s="229"/>
    </row>
    <row r="161" spans="1:65">
      <c r="A161" s="29"/>
      <c r="B161" s="3" t="s">
        <v>271</v>
      </c>
      <c r="C161" s="28"/>
      <c r="D161" s="216">
        <v>4.1504814981718283</v>
      </c>
      <c r="E161" s="216">
        <v>1.4852833624149524</v>
      </c>
      <c r="F161" s="216">
        <v>2.0715560459314912</v>
      </c>
      <c r="G161" s="216">
        <v>3.665196675032139</v>
      </c>
      <c r="H161" s="216">
        <v>2.3096117999929469</v>
      </c>
      <c r="I161" s="216">
        <v>1.3120018472131216</v>
      </c>
      <c r="J161" s="216">
        <v>2.2578256501923843</v>
      </c>
      <c r="K161" s="216">
        <v>1.6120380475245197</v>
      </c>
      <c r="L161" s="216">
        <v>1.2247448713915889</v>
      </c>
      <c r="M161" s="216">
        <v>1.9559311507991943</v>
      </c>
      <c r="N161" s="216">
        <v>2.2905603390145974</v>
      </c>
      <c r="O161" s="216">
        <v>3.1385771723293119</v>
      </c>
      <c r="P161" s="216">
        <v>2.6394443859772205</v>
      </c>
      <c r="Q161" s="216">
        <v>2.3576824779148398</v>
      </c>
      <c r="R161" s="216">
        <v>1.5697133496278854</v>
      </c>
      <c r="S161" s="216">
        <v>11.883095211438606</v>
      </c>
      <c r="T161" s="216">
        <v>1.1455726370102721</v>
      </c>
      <c r="U161" s="216">
        <v>2.3940321635266302</v>
      </c>
      <c r="V161" s="216">
        <v>5.8435893649936297</v>
      </c>
      <c r="W161" s="216">
        <v>1.7734871487176511</v>
      </c>
      <c r="X161" s="216">
        <v>5.7498452153079729</v>
      </c>
      <c r="Y161" s="216">
        <v>3.658768463112509</v>
      </c>
      <c r="Z161" s="213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  <c r="BF161" s="214"/>
      <c r="BG161" s="214"/>
      <c r="BH161" s="214"/>
      <c r="BI161" s="214"/>
      <c r="BJ161" s="214"/>
      <c r="BK161" s="214"/>
      <c r="BL161" s="214"/>
      <c r="BM161" s="219"/>
    </row>
    <row r="162" spans="1:65">
      <c r="A162" s="29"/>
      <c r="B162" s="3" t="s">
        <v>86</v>
      </c>
      <c r="C162" s="28"/>
      <c r="D162" s="13">
        <v>4.5386081373874079E-2</v>
      </c>
      <c r="E162" s="13">
        <v>1.4599770928063097E-2</v>
      </c>
      <c r="F162" s="13">
        <v>2.0765896823226732E-2</v>
      </c>
      <c r="G162" s="13">
        <v>3.7241625825898107E-2</v>
      </c>
      <c r="H162" s="13">
        <v>2.5140912191505226E-2</v>
      </c>
      <c r="I162" s="13">
        <v>1.1197282157012919E-2</v>
      </c>
      <c r="J162" s="13">
        <v>2.3738682427943126E-2</v>
      </c>
      <c r="K162" s="13">
        <v>2.8820704067780447E-2</v>
      </c>
      <c r="L162" s="13">
        <v>1.2066451934892503E-2</v>
      </c>
      <c r="M162" s="13">
        <v>2.1521340371896507E-2</v>
      </c>
      <c r="N162" s="13">
        <v>2.3597805690397638E-2</v>
      </c>
      <c r="O162" s="13">
        <v>3.214657397401139E-2</v>
      </c>
      <c r="P162" s="13">
        <v>2.4822360996650979E-2</v>
      </c>
      <c r="Q162" s="13">
        <v>2.5206868972717456E-2</v>
      </c>
      <c r="R162" s="13">
        <v>1.6165945928196559E-2</v>
      </c>
      <c r="S162" s="13">
        <v>0.11867352493267372</v>
      </c>
      <c r="T162" s="13">
        <v>1.199280411435736E-2</v>
      </c>
      <c r="U162" s="13">
        <v>2.589962853385222E-2</v>
      </c>
      <c r="V162" s="13">
        <v>6.0631774413270237E-2</v>
      </c>
      <c r="W162" s="13">
        <v>1.8163840862205603E-2</v>
      </c>
      <c r="X162" s="13">
        <v>6.2695946083393017E-2</v>
      </c>
      <c r="Y162" s="13">
        <v>3.8625841536184417E-2</v>
      </c>
      <c r="Z162" s="149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29"/>
      <c r="B163" s="3" t="s">
        <v>272</v>
      </c>
      <c r="C163" s="28"/>
      <c r="D163" s="13">
        <v>-5.5543814824856708E-2</v>
      </c>
      <c r="E163" s="13">
        <v>5.06771682205025E-2</v>
      </c>
      <c r="F163" s="13">
        <v>3.0272282469345324E-2</v>
      </c>
      <c r="G163" s="13">
        <v>1.6423440095358233E-2</v>
      </c>
      <c r="H163" s="13">
        <v>-5.1223369719624934E-2</v>
      </c>
      <c r="I163" s="13">
        <v>0.21011834523846118</v>
      </c>
      <c r="J163" s="13">
        <v>-1.7709797528843052E-2</v>
      </c>
      <c r="K163" s="13">
        <v>-0.42233411262319687</v>
      </c>
      <c r="L163" s="13">
        <v>4.8267358201647959E-2</v>
      </c>
      <c r="M163" s="13">
        <v>-6.1378997656225454E-2</v>
      </c>
      <c r="N163" s="13">
        <v>2.4809678434150051E-3</v>
      </c>
      <c r="O163" s="13">
        <v>8.3333636034899072E-3</v>
      </c>
      <c r="P163" s="13">
        <v>9.8184851449345523E-2</v>
      </c>
      <c r="Q163" s="13">
        <v>-3.4010441013522241E-2</v>
      </c>
      <c r="R163" s="13">
        <v>2.825226417537019E-3</v>
      </c>
      <c r="S163" s="13">
        <v>3.4145758112589242E-2</v>
      </c>
      <c r="T163" s="13">
        <v>-1.3475417067142059E-2</v>
      </c>
      <c r="U163" s="13">
        <v>-4.5353761030843986E-2</v>
      </c>
      <c r="V163" s="13">
        <v>-4.6279717122053032E-3</v>
      </c>
      <c r="W163" s="13">
        <v>8.3850023896081538E-3</v>
      </c>
      <c r="X163" s="13">
        <v>-5.2841385017998732E-2</v>
      </c>
      <c r="Y163" s="13">
        <v>-2.1720409917365013E-2</v>
      </c>
      <c r="Z163" s="149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29"/>
      <c r="B164" s="45" t="s">
        <v>273</v>
      </c>
      <c r="C164" s="46"/>
      <c r="D164" s="44">
        <v>1.08</v>
      </c>
      <c r="E164" s="44">
        <v>1.02</v>
      </c>
      <c r="F164" s="44">
        <v>0.62</v>
      </c>
      <c r="G164" s="44">
        <v>0.35</v>
      </c>
      <c r="H164" s="44">
        <v>0.99</v>
      </c>
      <c r="I164" s="44">
        <v>4.18</v>
      </c>
      <c r="J164" s="44">
        <v>0.33</v>
      </c>
      <c r="K164" s="44">
        <v>8.34</v>
      </c>
      <c r="L164" s="44">
        <v>0.98</v>
      </c>
      <c r="M164" s="44">
        <v>1.19</v>
      </c>
      <c r="N164" s="44">
        <v>7.0000000000000007E-2</v>
      </c>
      <c r="O164" s="44">
        <v>0.19</v>
      </c>
      <c r="P164" s="44">
        <v>1.96</v>
      </c>
      <c r="Q164" s="44">
        <v>0.65</v>
      </c>
      <c r="R164" s="44">
        <v>0.08</v>
      </c>
      <c r="S164" s="44">
        <v>0.7</v>
      </c>
      <c r="T164" s="44">
        <v>0.25</v>
      </c>
      <c r="U164" s="44">
        <v>0.88</v>
      </c>
      <c r="V164" s="44">
        <v>7.0000000000000007E-2</v>
      </c>
      <c r="W164" s="44">
        <v>0.19</v>
      </c>
      <c r="X164" s="44">
        <v>1.02</v>
      </c>
      <c r="Y164" s="44">
        <v>0.41</v>
      </c>
      <c r="Z164" s="149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BM165" s="55"/>
    </row>
    <row r="166" spans="1:65" ht="15">
      <c r="B166" s="8" t="s">
        <v>493</v>
      </c>
      <c r="BM166" s="27" t="s">
        <v>66</v>
      </c>
    </row>
    <row r="167" spans="1:65" ht="15">
      <c r="A167" s="24" t="s">
        <v>25</v>
      </c>
      <c r="B167" s="18" t="s">
        <v>110</v>
      </c>
      <c r="C167" s="15" t="s">
        <v>111</v>
      </c>
      <c r="D167" s="16" t="s">
        <v>234</v>
      </c>
      <c r="E167" s="17" t="s">
        <v>234</v>
      </c>
      <c r="F167" s="17" t="s">
        <v>234</v>
      </c>
      <c r="G167" s="17" t="s">
        <v>234</v>
      </c>
      <c r="H167" s="17" t="s">
        <v>234</v>
      </c>
      <c r="I167" s="17" t="s">
        <v>234</v>
      </c>
      <c r="J167" s="17" t="s">
        <v>234</v>
      </c>
      <c r="K167" s="17" t="s">
        <v>234</v>
      </c>
      <c r="L167" s="17" t="s">
        <v>234</v>
      </c>
      <c r="M167" s="17" t="s">
        <v>234</v>
      </c>
      <c r="N167" s="17" t="s">
        <v>234</v>
      </c>
      <c r="O167" s="17" t="s">
        <v>234</v>
      </c>
      <c r="P167" s="17" t="s">
        <v>234</v>
      </c>
      <c r="Q167" s="17" t="s">
        <v>234</v>
      </c>
      <c r="R167" s="17" t="s">
        <v>234</v>
      </c>
      <c r="S167" s="17" t="s">
        <v>234</v>
      </c>
      <c r="T167" s="17" t="s">
        <v>234</v>
      </c>
      <c r="U167" s="17" t="s">
        <v>234</v>
      </c>
      <c r="V167" s="17" t="s">
        <v>234</v>
      </c>
      <c r="W167" s="17" t="s">
        <v>234</v>
      </c>
      <c r="X167" s="17" t="s">
        <v>234</v>
      </c>
      <c r="Y167" s="17" t="s">
        <v>234</v>
      </c>
      <c r="Z167" s="17" t="s">
        <v>234</v>
      </c>
      <c r="AA167" s="17" t="s">
        <v>234</v>
      </c>
      <c r="AB167" s="17" t="s">
        <v>234</v>
      </c>
      <c r="AC167" s="17" t="s">
        <v>234</v>
      </c>
      <c r="AD167" s="17" t="s">
        <v>234</v>
      </c>
      <c r="AE167" s="149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>
        <v>1</v>
      </c>
    </row>
    <row r="168" spans="1:65">
      <c r="A168" s="29"/>
      <c r="B168" s="19" t="s">
        <v>235</v>
      </c>
      <c r="C168" s="9" t="s">
        <v>235</v>
      </c>
      <c r="D168" s="147" t="s">
        <v>237</v>
      </c>
      <c r="E168" s="148" t="s">
        <v>238</v>
      </c>
      <c r="F168" s="148" t="s">
        <v>239</v>
      </c>
      <c r="G168" s="148" t="s">
        <v>240</v>
      </c>
      <c r="H168" s="148" t="s">
        <v>241</v>
      </c>
      <c r="I168" s="148" t="s">
        <v>242</v>
      </c>
      <c r="J168" s="148" t="s">
        <v>243</v>
      </c>
      <c r="K168" s="148" t="s">
        <v>244</v>
      </c>
      <c r="L168" s="148" t="s">
        <v>245</v>
      </c>
      <c r="M168" s="148" t="s">
        <v>246</v>
      </c>
      <c r="N168" s="148" t="s">
        <v>247</v>
      </c>
      <c r="O168" s="148" t="s">
        <v>248</v>
      </c>
      <c r="P168" s="148" t="s">
        <v>249</v>
      </c>
      <c r="Q168" s="148" t="s">
        <v>250</v>
      </c>
      <c r="R168" s="148" t="s">
        <v>251</v>
      </c>
      <c r="S168" s="148" t="s">
        <v>252</v>
      </c>
      <c r="T168" s="148" t="s">
        <v>253</v>
      </c>
      <c r="U168" s="148" t="s">
        <v>254</v>
      </c>
      <c r="V168" s="148" t="s">
        <v>255</v>
      </c>
      <c r="W168" s="148" t="s">
        <v>256</v>
      </c>
      <c r="X168" s="148" t="s">
        <v>257</v>
      </c>
      <c r="Y168" s="148" t="s">
        <v>258</v>
      </c>
      <c r="Z168" s="148" t="s">
        <v>259</v>
      </c>
      <c r="AA168" s="148" t="s">
        <v>260</v>
      </c>
      <c r="AB168" s="148" t="s">
        <v>261</v>
      </c>
      <c r="AC168" s="148" t="s">
        <v>262</v>
      </c>
      <c r="AD168" s="148" t="s">
        <v>263</v>
      </c>
      <c r="AE168" s="149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 t="s">
        <v>3</v>
      </c>
    </row>
    <row r="169" spans="1:65">
      <c r="A169" s="29"/>
      <c r="B169" s="19"/>
      <c r="C169" s="9"/>
      <c r="D169" s="10" t="s">
        <v>281</v>
      </c>
      <c r="E169" s="11" t="s">
        <v>281</v>
      </c>
      <c r="F169" s="11" t="s">
        <v>281</v>
      </c>
      <c r="G169" s="11" t="s">
        <v>114</v>
      </c>
      <c r="H169" s="11" t="s">
        <v>114</v>
      </c>
      <c r="I169" s="11" t="s">
        <v>282</v>
      </c>
      <c r="J169" s="11" t="s">
        <v>281</v>
      </c>
      <c r="K169" s="11" t="s">
        <v>281</v>
      </c>
      <c r="L169" s="11" t="s">
        <v>114</v>
      </c>
      <c r="M169" s="11" t="s">
        <v>281</v>
      </c>
      <c r="N169" s="11" t="s">
        <v>282</v>
      </c>
      <c r="O169" s="11" t="s">
        <v>282</v>
      </c>
      <c r="P169" s="11" t="s">
        <v>282</v>
      </c>
      <c r="Q169" s="11" t="s">
        <v>282</v>
      </c>
      <c r="R169" s="11" t="s">
        <v>282</v>
      </c>
      <c r="S169" s="11" t="s">
        <v>282</v>
      </c>
      <c r="T169" s="11" t="s">
        <v>282</v>
      </c>
      <c r="U169" s="11" t="s">
        <v>282</v>
      </c>
      <c r="V169" s="11" t="s">
        <v>114</v>
      </c>
      <c r="W169" s="11" t="s">
        <v>282</v>
      </c>
      <c r="X169" s="11" t="s">
        <v>281</v>
      </c>
      <c r="Y169" s="11" t="s">
        <v>114</v>
      </c>
      <c r="Z169" s="11" t="s">
        <v>282</v>
      </c>
      <c r="AA169" s="11" t="s">
        <v>282</v>
      </c>
      <c r="AB169" s="11" t="s">
        <v>282</v>
      </c>
      <c r="AC169" s="11" t="s">
        <v>281</v>
      </c>
      <c r="AD169" s="11" t="s">
        <v>281</v>
      </c>
      <c r="AE169" s="149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>
        <v>1</v>
      </c>
    </row>
    <row r="170" spans="1:65">
      <c r="A170" s="29"/>
      <c r="B170" s="19"/>
      <c r="C170" s="9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149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2</v>
      </c>
    </row>
    <row r="171" spans="1:65">
      <c r="A171" s="29"/>
      <c r="B171" s="18">
        <v>1</v>
      </c>
      <c r="C171" s="14">
        <v>1</v>
      </c>
      <c r="D171" s="210">
        <v>9.5</v>
      </c>
      <c r="E171" s="210">
        <v>10.6</v>
      </c>
      <c r="F171" s="210">
        <v>9.8874221466798851</v>
      </c>
      <c r="G171" s="210">
        <v>11.1</v>
      </c>
      <c r="H171" s="211">
        <v>8.18</v>
      </c>
      <c r="I171" s="211">
        <v>10</v>
      </c>
      <c r="J171" s="210">
        <v>10.5</v>
      </c>
      <c r="K171" s="211">
        <v>11</v>
      </c>
      <c r="L171" s="212">
        <v>9.7920000000000016</v>
      </c>
      <c r="M171" s="210">
        <v>10.5</v>
      </c>
      <c r="N171" s="210">
        <v>10.4</v>
      </c>
      <c r="O171" s="210">
        <v>10.6</v>
      </c>
      <c r="P171" s="210">
        <v>9.36</v>
      </c>
      <c r="Q171" s="210">
        <v>11.3</v>
      </c>
      <c r="R171" s="210">
        <v>10.199999999999999</v>
      </c>
      <c r="S171" s="210">
        <v>11.4</v>
      </c>
      <c r="T171" s="210">
        <v>12</v>
      </c>
      <c r="U171" s="210">
        <v>10</v>
      </c>
      <c r="V171" s="210">
        <v>10.908936927692567</v>
      </c>
      <c r="W171" s="211">
        <v>12.4237</v>
      </c>
      <c r="X171" s="210">
        <v>11.2</v>
      </c>
      <c r="Y171" s="211">
        <v>10</v>
      </c>
      <c r="Z171" s="210">
        <v>11.4</v>
      </c>
      <c r="AA171" s="210">
        <v>10.7</v>
      </c>
      <c r="AB171" s="210">
        <v>11</v>
      </c>
      <c r="AC171" s="211">
        <v>14.6</v>
      </c>
      <c r="AD171" s="210">
        <v>11.8</v>
      </c>
      <c r="AE171" s="213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14"/>
      <c r="BB171" s="214"/>
      <c r="BC171" s="214"/>
      <c r="BD171" s="214"/>
      <c r="BE171" s="214"/>
      <c r="BF171" s="214"/>
      <c r="BG171" s="214"/>
      <c r="BH171" s="214"/>
      <c r="BI171" s="214"/>
      <c r="BJ171" s="214"/>
      <c r="BK171" s="214"/>
      <c r="BL171" s="214"/>
      <c r="BM171" s="215">
        <v>1</v>
      </c>
    </row>
    <row r="172" spans="1:65">
      <c r="A172" s="29"/>
      <c r="B172" s="19">
        <v>1</v>
      </c>
      <c r="C172" s="9">
        <v>2</v>
      </c>
      <c r="D172" s="216">
        <v>9.9</v>
      </c>
      <c r="E172" s="216">
        <v>10.4</v>
      </c>
      <c r="F172" s="216">
        <v>9.7633725160789488</v>
      </c>
      <c r="G172" s="216">
        <v>11</v>
      </c>
      <c r="H172" s="217">
        <v>8.15</v>
      </c>
      <c r="I172" s="217">
        <v>10</v>
      </c>
      <c r="J172" s="216">
        <v>10.3</v>
      </c>
      <c r="K172" s="217">
        <v>11</v>
      </c>
      <c r="L172" s="216">
        <v>10.332000000000001</v>
      </c>
      <c r="M172" s="216">
        <v>11</v>
      </c>
      <c r="N172" s="216">
        <v>10.8</v>
      </c>
      <c r="O172" s="216">
        <v>10.199999999999999</v>
      </c>
      <c r="P172" s="216">
        <v>10.01</v>
      </c>
      <c r="Q172" s="216">
        <v>11.1</v>
      </c>
      <c r="R172" s="216">
        <v>11</v>
      </c>
      <c r="S172" s="216">
        <v>11.4</v>
      </c>
      <c r="T172" s="216">
        <v>11.7</v>
      </c>
      <c r="U172" s="218">
        <v>10.5</v>
      </c>
      <c r="V172" s="216">
        <v>10.309389401750099</v>
      </c>
      <c r="W172" s="217">
        <v>11.796826347305391</v>
      </c>
      <c r="X172" s="216">
        <v>11</v>
      </c>
      <c r="Y172" s="217">
        <v>11</v>
      </c>
      <c r="Z172" s="216">
        <v>10.8</v>
      </c>
      <c r="AA172" s="216">
        <v>10.4</v>
      </c>
      <c r="AB172" s="216">
        <v>10.9</v>
      </c>
      <c r="AC172" s="217">
        <v>13.7</v>
      </c>
      <c r="AD172" s="216">
        <v>11.6</v>
      </c>
      <c r="AE172" s="213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4"/>
      <c r="BE172" s="214"/>
      <c r="BF172" s="214"/>
      <c r="BG172" s="214"/>
      <c r="BH172" s="214"/>
      <c r="BI172" s="214"/>
      <c r="BJ172" s="214"/>
      <c r="BK172" s="214"/>
      <c r="BL172" s="214"/>
      <c r="BM172" s="215">
        <v>29</v>
      </c>
    </row>
    <row r="173" spans="1:65">
      <c r="A173" s="29"/>
      <c r="B173" s="19">
        <v>1</v>
      </c>
      <c r="C173" s="9">
        <v>3</v>
      </c>
      <c r="D173" s="216">
        <v>9.3000000000000007</v>
      </c>
      <c r="E173" s="216">
        <v>10.8</v>
      </c>
      <c r="F173" s="216">
        <v>9.6678176143050969</v>
      </c>
      <c r="G173" s="216">
        <v>10.7</v>
      </c>
      <c r="H173" s="217">
        <v>8.11</v>
      </c>
      <c r="I173" s="217">
        <v>10</v>
      </c>
      <c r="J173" s="216">
        <v>10.9</v>
      </c>
      <c r="K173" s="217">
        <v>11</v>
      </c>
      <c r="L173" s="216">
        <v>10.179</v>
      </c>
      <c r="M173" s="216">
        <v>10.6</v>
      </c>
      <c r="N173" s="216">
        <v>10.6</v>
      </c>
      <c r="O173" s="216">
        <v>10.199999999999999</v>
      </c>
      <c r="P173" s="216">
        <v>10</v>
      </c>
      <c r="Q173" s="216">
        <v>10.9</v>
      </c>
      <c r="R173" s="216">
        <v>10.4</v>
      </c>
      <c r="S173" s="216">
        <v>11.1</v>
      </c>
      <c r="T173" s="216">
        <v>11.2</v>
      </c>
      <c r="U173" s="216">
        <v>10.1</v>
      </c>
      <c r="V173" s="216">
        <v>10.987701836043767</v>
      </c>
      <c r="W173" s="217">
        <v>12.004899999999999</v>
      </c>
      <c r="X173" s="216">
        <v>11</v>
      </c>
      <c r="Y173" s="217">
        <v>11</v>
      </c>
      <c r="Z173" s="216">
        <v>10.8</v>
      </c>
      <c r="AA173" s="216">
        <v>10.6</v>
      </c>
      <c r="AB173" s="216">
        <v>10.4</v>
      </c>
      <c r="AC173" s="217">
        <v>14.4</v>
      </c>
      <c r="AD173" s="216">
        <v>11.5</v>
      </c>
      <c r="AE173" s="213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4"/>
      <c r="BA173" s="214"/>
      <c r="BB173" s="214"/>
      <c r="BC173" s="214"/>
      <c r="BD173" s="214"/>
      <c r="BE173" s="214"/>
      <c r="BF173" s="214"/>
      <c r="BG173" s="214"/>
      <c r="BH173" s="214"/>
      <c r="BI173" s="214"/>
      <c r="BJ173" s="214"/>
      <c r="BK173" s="214"/>
      <c r="BL173" s="214"/>
      <c r="BM173" s="215">
        <v>16</v>
      </c>
    </row>
    <row r="174" spans="1:65">
      <c r="A174" s="29"/>
      <c r="B174" s="19">
        <v>1</v>
      </c>
      <c r="C174" s="9">
        <v>4</v>
      </c>
      <c r="D174" s="216">
        <v>9.8000000000000007</v>
      </c>
      <c r="E174" s="216">
        <v>10.5</v>
      </c>
      <c r="F174" s="216">
        <v>9.8908807138121269</v>
      </c>
      <c r="G174" s="216">
        <v>10.8</v>
      </c>
      <c r="H174" s="217">
        <v>8.1300000000000008</v>
      </c>
      <c r="I174" s="217">
        <v>10</v>
      </c>
      <c r="J174" s="216">
        <v>10.5</v>
      </c>
      <c r="K174" s="217">
        <v>11</v>
      </c>
      <c r="L174" s="216">
        <v>10.341000000000001</v>
      </c>
      <c r="M174" s="216">
        <v>10.8</v>
      </c>
      <c r="N174" s="216">
        <v>10.3</v>
      </c>
      <c r="O174" s="216">
        <v>10.5</v>
      </c>
      <c r="P174" s="216">
        <v>9.6300000000000008</v>
      </c>
      <c r="Q174" s="216">
        <v>10.7</v>
      </c>
      <c r="R174" s="216">
        <v>10.8</v>
      </c>
      <c r="S174" s="216">
        <v>11.1</v>
      </c>
      <c r="T174" s="216">
        <v>11.6</v>
      </c>
      <c r="U174" s="216">
        <v>9.9</v>
      </c>
      <c r="V174" s="216">
        <v>10.635149448665768</v>
      </c>
      <c r="W174" s="217">
        <v>12.4556</v>
      </c>
      <c r="X174" s="218">
        <v>10.6</v>
      </c>
      <c r="Y174" s="217">
        <v>11</v>
      </c>
      <c r="Z174" s="216">
        <v>11.1</v>
      </c>
      <c r="AA174" s="216">
        <v>10.5</v>
      </c>
      <c r="AB174" s="216">
        <v>10.5</v>
      </c>
      <c r="AC174" s="217">
        <v>14.8</v>
      </c>
      <c r="AD174" s="216">
        <v>12.4</v>
      </c>
      <c r="AE174" s="213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4"/>
      <c r="BA174" s="214"/>
      <c r="BB174" s="214"/>
      <c r="BC174" s="214"/>
      <c r="BD174" s="214"/>
      <c r="BE174" s="214"/>
      <c r="BF174" s="214"/>
      <c r="BG174" s="214"/>
      <c r="BH174" s="214"/>
      <c r="BI174" s="214"/>
      <c r="BJ174" s="214"/>
      <c r="BK174" s="214"/>
      <c r="BL174" s="214"/>
      <c r="BM174" s="215">
        <v>10.633591616756995</v>
      </c>
    </row>
    <row r="175" spans="1:65">
      <c r="A175" s="29"/>
      <c r="B175" s="19">
        <v>1</v>
      </c>
      <c r="C175" s="9">
        <v>5</v>
      </c>
      <c r="D175" s="216">
        <v>9.5</v>
      </c>
      <c r="E175" s="216">
        <v>10.3</v>
      </c>
      <c r="F175" s="216">
        <v>9.7985532417749521</v>
      </c>
      <c r="G175" s="216">
        <v>11</v>
      </c>
      <c r="H175" s="217">
        <v>8.1999999999999993</v>
      </c>
      <c r="I175" s="217">
        <v>10</v>
      </c>
      <c r="J175" s="216">
        <v>11.1</v>
      </c>
      <c r="K175" s="217">
        <v>11</v>
      </c>
      <c r="L175" s="216">
        <v>10.341000000000001</v>
      </c>
      <c r="M175" s="216">
        <v>11</v>
      </c>
      <c r="N175" s="216">
        <v>10.4</v>
      </c>
      <c r="O175" s="216">
        <v>10.4</v>
      </c>
      <c r="P175" s="216">
        <v>9.2100000000000009</v>
      </c>
      <c r="Q175" s="216">
        <v>10.4</v>
      </c>
      <c r="R175" s="216">
        <v>10.4</v>
      </c>
      <c r="S175" s="216">
        <v>11.2</v>
      </c>
      <c r="T175" s="216">
        <v>11.8</v>
      </c>
      <c r="U175" s="216">
        <v>10</v>
      </c>
      <c r="V175" s="216">
        <v>10.601616781105268</v>
      </c>
      <c r="W175" s="217">
        <v>12.1999</v>
      </c>
      <c r="X175" s="216">
        <v>10.9</v>
      </c>
      <c r="Y175" s="217">
        <v>10</v>
      </c>
      <c r="Z175" s="216">
        <v>10.3</v>
      </c>
      <c r="AA175" s="216">
        <v>10</v>
      </c>
      <c r="AB175" s="216">
        <v>10.7</v>
      </c>
      <c r="AC175" s="217">
        <v>14.5</v>
      </c>
      <c r="AD175" s="216">
        <v>12.5</v>
      </c>
      <c r="AE175" s="213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4"/>
      <c r="AT175" s="214"/>
      <c r="AU175" s="214"/>
      <c r="AV175" s="214"/>
      <c r="AW175" s="214"/>
      <c r="AX175" s="214"/>
      <c r="AY175" s="214"/>
      <c r="AZ175" s="214"/>
      <c r="BA175" s="214"/>
      <c r="BB175" s="214"/>
      <c r="BC175" s="214"/>
      <c r="BD175" s="214"/>
      <c r="BE175" s="214"/>
      <c r="BF175" s="214"/>
      <c r="BG175" s="214"/>
      <c r="BH175" s="214"/>
      <c r="BI175" s="214"/>
      <c r="BJ175" s="214"/>
      <c r="BK175" s="214"/>
      <c r="BL175" s="214"/>
      <c r="BM175" s="215">
        <v>20</v>
      </c>
    </row>
    <row r="176" spans="1:65">
      <c r="A176" s="29"/>
      <c r="B176" s="19">
        <v>1</v>
      </c>
      <c r="C176" s="9">
        <v>6</v>
      </c>
      <c r="D176" s="216">
        <v>9.6999999999999993</v>
      </c>
      <c r="E176" s="216">
        <v>10.5</v>
      </c>
      <c r="F176" s="216">
        <v>9.7882380262746125</v>
      </c>
      <c r="G176" s="216">
        <v>11.6</v>
      </c>
      <c r="H176" s="217">
        <v>8.15</v>
      </c>
      <c r="I176" s="217">
        <v>10</v>
      </c>
      <c r="J176" s="216">
        <v>10.9</v>
      </c>
      <c r="K176" s="217">
        <v>10</v>
      </c>
      <c r="L176" s="216">
        <v>10.224</v>
      </c>
      <c r="M176" s="216">
        <v>10.5</v>
      </c>
      <c r="N176" s="216">
        <v>11.2</v>
      </c>
      <c r="O176" s="216">
        <v>10.5</v>
      </c>
      <c r="P176" s="216">
        <v>9.6</v>
      </c>
      <c r="Q176" s="216">
        <v>10.8</v>
      </c>
      <c r="R176" s="216">
        <v>11.4</v>
      </c>
      <c r="S176" s="216">
        <v>11.3</v>
      </c>
      <c r="T176" s="216">
        <v>11.4</v>
      </c>
      <c r="U176" s="216">
        <v>10.1</v>
      </c>
      <c r="V176" s="216">
        <v>10.443065057198368</v>
      </c>
      <c r="W176" s="217">
        <v>12.072800000000001</v>
      </c>
      <c r="X176" s="216">
        <v>11</v>
      </c>
      <c r="Y176" s="217">
        <v>11</v>
      </c>
      <c r="Z176" s="216">
        <v>11.2</v>
      </c>
      <c r="AA176" s="216">
        <v>9.9</v>
      </c>
      <c r="AB176" s="216">
        <v>10.4</v>
      </c>
      <c r="AC176" s="217">
        <v>15.299999999999999</v>
      </c>
      <c r="AD176" s="216">
        <v>11.7</v>
      </c>
      <c r="AE176" s="213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14"/>
      <c r="AT176" s="214"/>
      <c r="AU176" s="214"/>
      <c r="AV176" s="214"/>
      <c r="AW176" s="214"/>
      <c r="AX176" s="214"/>
      <c r="AY176" s="214"/>
      <c r="AZ176" s="214"/>
      <c r="BA176" s="214"/>
      <c r="BB176" s="214"/>
      <c r="BC176" s="214"/>
      <c r="BD176" s="214"/>
      <c r="BE176" s="214"/>
      <c r="BF176" s="214"/>
      <c r="BG176" s="214"/>
      <c r="BH176" s="214"/>
      <c r="BI176" s="214"/>
      <c r="BJ176" s="214"/>
      <c r="BK176" s="214"/>
      <c r="BL176" s="214"/>
      <c r="BM176" s="219"/>
    </row>
    <row r="177" spans="1:65">
      <c r="A177" s="29"/>
      <c r="B177" s="20" t="s">
        <v>269</v>
      </c>
      <c r="C177" s="12"/>
      <c r="D177" s="220">
        <v>9.6166666666666671</v>
      </c>
      <c r="E177" s="220">
        <v>10.516666666666666</v>
      </c>
      <c r="F177" s="220">
        <v>9.7993807098209373</v>
      </c>
      <c r="G177" s="220">
        <v>11.033333333333331</v>
      </c>
      <c r="H177" s="220">
        <v>8.1533333333333324</v>
      </c>
      <c r="I177" s="220">
        <v>10</v>
      </c>
      <c r="J177" s="220">
        <v>10.700000000000001</v>
      </c>
      <c r="K177" s="220">
        <v>10.833333333333334</v>
      </c>
      <c r="L177" s="220">
        <v>10.201500000000001</v>
      </c>
      <c r="M177" s="220">
        <v>10.733333333333334</v>
      </c>
      <c r="N177" s="220">
        <v>10.616666666666667</v>
      </c>
      <c r="O177" s="220">
        <v>10.4</v>
      </c>
      <c r="P177" s="220">
        <v>9.6349999999999998</v>
      </c>
      <c r="Q177" s="220">
        <v>10.866666666666667</v>
      </c>
      <c r="R177" s="220">
        <v>10.700000000000001</v>
      </c>
      <c r="S177" s="220">
        <v>11.25</v>
      </c>
      <c r="T177" s="220">
        <v>11.616666666666667</v>
      </c>
      <c r="U177" s="220">
        <v>10.1</v>
      </c>
      <c r="V177" s="220">
        <v>10.647643242075972</v>
      </c>
      <c r="W177" s="220">
        <v>12.158954391217565</v>
      </c>
      <c r="X177" s="220">
        <v>10.950000000000001</v>
      </c>
      <c r="Y177" s="220">
        <v>10.666666666666666</v>
      </c>
      <c r="Z177" s="220">
        <v>10.933333333333335</v>
      </c>
      <c r="AA177" s="220">
        <v>10.35</v>
      </c>
      <c r="AB177" s="220">
        <v>10.65</v>
      </c>
      <c r="AC177" s="220">
        <v>14.549999999999999</v>
      </c>
      <c r="AD177" s="220">
        <v>11.916666666666666</v>
      </c>
      <c r="AE177" s="213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14"/>
      <c r="AT177" s="214"/>
      <c r="AU177" s="214"/>
      <c r="AV177" s="214"/>
      <c r="AW177" s="214"/>
      <c r="AX177" s="214"/>
      <c r="AY177" s="214"/>
      <c r="AZ177" s="214"/>
      <c r="BA177" s="214"/>
      <c r="BB177" s="214"/>
      <c r="BC177" s="214"/>
      <c r="BD177" s="214"/>
      <c r="BE177" s="214"/>
      <c r="BF177" s="214"/>
      <c r="BG177" s="214"/>
      <c r="BH177" s="214"/>
      <c r="BI177" s="214"/>
      <c r="BJ177" s="214"/>
      <c r="BK177" s="214"/>
      <c r="BL177" s="214"/>
      <c r="BM177" s="219"/>
    </row>
    <row r="178" spans="1:65">
      <c r="A178" s="29"/>
      <c r="B178" s="3" t="s">
        <v>270</v>
      </c>
      <c r="C178" s="28"/>
      <c r="D178" s="216">
        <v>9.6</v>
      </c>
      <c r="E178" s="216">
        <v>10.5</v>
      </c>
      <c r="F178" s="216">
        <v>9.7933956340247832</v>
      </c>
      <c r="G178" s="216">
        <v>11</v>
      </c>
      <c r="H178" s="216">
        <v>8.15</v>
      </c>
      <c r="I178" s="216">
        <v>10</v>
      </c>
      <c r="J178" s="216">
        <v>10.7</v>
      </c>
      <c r="K178" s="216">
        <v>11</v>
      </c>
      <c r="L178" s="216">
        <v>10.278</v>
      </c>
      <c r="M178" s="216">
        <v>10.7</v>
      </c>
      <c r="N178" s="216">
        <v>10.5</v>
      </c>
      <c r="O178" s="216">
        <v>10.45</v>
      </c>
      <c r="P178" s="216">
        <v>9.6150000000000002</v>
      </c>
      <c r="Q178" s="216">
        <v>10.850000000000001</v>
      </c>
      <c r="R178" s="216">
        <v>10.600000000000001</v>
      </c>
      <c r="S178" s="216">
        <v>11.25</v>
      </c>
      <c r="T178" s="216">
        <v>11.649999999999999</v>
      </c>
      <c r="U178" s="216">
        <v>10.050000000000001</v>
      </c>
      <c r="V178" s="216">
        <v>10.618383114885518</v>
      </c>
      <c r="W178" s="216">
        <v>12.13635</v>
      </c>
      <c r="X178" s="216">
        <v>11</v>
      </c>
      <c r="Y178" s="216">
        <v>11</v>
      </c>
      <c r="Z178" s="216">
        <v>10.95</v>
      </c>
      <c r="AA178" s="216">
        <v>10.45</v>
      </c>
      <c r="AB178" s="216">
        <v>10.6</v>
      </c>
      <c r="AC178" s="216">
        <v>14.55</v>
      </c>
      <c r="AD178" s="216">
        <v>11.75</v>
      </c>
      <c r="AE178" s="213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14"/>
      <c r="AT178" s="214"/>
      <c r="AU178" s="214"/>
      <c r="AV178" s="214"/>
      <c r="AW178" s="214"/>
      <c r="AX178" s="214"/>
      <c r="AY178" s="214"/>
      <c r="AZ178" s="214"/>
      <c r="BA178" s="214"/>
      <c r="BB178" s="214"/>
      <c r="BC178" s="214"/>
      <c r="BD178" s="214"/>
      <c r="BE178" s="214"/>
      <c r="BF178" s="214"/>
      <c r="BG178" s="214"/>
      <c r="BH178" s="214"/>
      <c r="BI178" s="214"/>
      <c r="BJ178" s="214"/>
      <c r="BK178" s="214"/>
      <c r="BL178" s="214"/>
      <c r="BM178" s="219"/>
    </row>
    <row r="179" spans="1:65">
      <c r="A179" s="29"/>
      <c r="B179" s="3" t="s">
        <v>271</v>
      </c>
      <c r="C179" s="28"/>
      <c r="D179" s="23">
        <v>0.22286019533929036</v>
      </c>
      <c r="E179" s="23">
        <v>0.17224014243685082</v>
      </c>
      <c r="F179" s="23">
        <v>8.3491110368502319E-2</v>
      </c>
      <c r="G179" s="23">
        <v>0.31411250638372645</v>
      </c>
      <c r="H179" s="23">
        <v>3.2659863237108816E-2</v>
      </c>
      <c r="I179" s="23">
        <v>0</v>
      </c>
      <c r="J179" s="23">
        <v>0.30983866769659318</v>
      </c>
      <c r="K179" s="23">
        <v>0.40824829046386302</v>
      </c>
      <c r="L179" s="23">
        <v>0.21196862975449904</v>
      </c>
      <c r="M179" s="23">
        <v>0.23380903889000251</v>
      </c>
      <c r="N179" s="23">
        <v>0.33714487489307382</v>
      </c>
      <c r="O179" s="23">
        <v>0.16733200530681536</v>
      </c>
      <c r="P179" s="23">
        <v>0.32599079741612325</v>
      </c>
      <c r="Q179" s="23">
        <v>0.31411250638372662</v>
      </c>
      <c r="R179" s="23">
        <v>0.45166359162544878</v>
      </c>
      <c r="S179" s="23">
        <v>0.13784048752090264</v>
      </c>
      <c r="T179" s="23">
        <v>0.28577380332470437</v>
      </c>
      <c r="U179" s="23">
        <v>0.20976176963403023</v>
      </c>
      <c r="V179" s="23">
        <v>0.26170848732157637</v>
      </c>
      <c r="W179" s="23">
        <v>0.25379418914750179</v>
      </c>
      <c r="X179" s="23">
        <v>0.1974841765813149</v>
      </c>
      <c r="Y179" s="23">
        <v>0.51639777949432231</v>
      </c>
      <c r="Z179" s="23">
        <v>0.38815804341358995</v>
      </c>
      <c r="AA179" s="23">
        <v>0.32710854467592221</v>
      </c>
      <c r="AB179" s="23">
        <v>0.25884358211089559</v>
      </c>
      <c r="AC179" s="23">
        <v>0.5244044240850757</v>
      </c>
      <c r="AD179" s="23">
        <v>0.42622372841814754</v>
      </c>
      <c r="AE179" s="149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86</v>
      </c>
      <c r="C180" s="28"/>
      <c r="D180" s="13">
        <v>2.3174370399232966E-2</v>
      </c>
      <c r="E180" s="13">
        <v>1.6377826539161727E-2</v>
      </c>
      <c r="F180" s="13">
        <v>8.5200394638028035E-3</v>
      </c>
      <c r="G180" s="13">
        <v>2.8469411454718416E-2</v>
      </c>
      <c r="H180" s="13">
        <v>4.0057068565546384E-3</v>
      </c>
      <c r="I180" s="13">
        <v>0</v>
      </c>
      <c r="J180" s="13">
        <v>2.8956884831457304E-2</v>
      </c>
      <c r="K180" s="13">
        <v>3.7684457581279661E-2</v>
      </c>
      <c r="L180" s="13">
        <v>2.0778182596137725E-2</v>
      </c>
      <c r="M180" s="13">
        <v>2.1783450828261101E-2</v>
      </c>
      <c r="N180" s="13">
        <v>3.175618915790334E-2</v>
      </c>
      <c r="O180" s="13">
        <v>1.608961589488609E-2</v>
      </c>
      <c r="P180" s="13">
        <v>3.3834021527361001E-2</v>
      </c>
      <c r="Q180" s="13">
        <v>2.8906058869668093E-2</v>
      </c>
      <c r="R180" s="13">
        <v>4.2211550619200816E-2</v>
      </c>
      <c r="S180" s="13">
        <v>1.2252487779635789E-2</v>
      </c>
      <c r="T180" s="13">
        <v>2.4600327402413573E-2</v>
      </c>
      <c r="U180" s="13">
        <v>2.0768492042973291E-2</v>
      </c>
      <c r="V180" s="13">
        <v>2.45790060177252E-2</v>
      </c>
      <c r="W180" s="13">
        <v>2.087302748094999E-2</v>
      </c>
      <c r="X180" s="13">
        <v>1.8035084619298161E-2</v>
      </c>
      <c r="Y180" s="13">
        <v>4.841229182759272E-2</v>
      </c>
      <c r="Z180" s="13">
        <v>3.5502260068316145E-2</v>
      </c>
      <c r="AA180" s="13">
        <v>3.1604690306852389E-2</v>
      </c>
      <c r="AB180" s="13">
        <v>2.4304561700553576E-2</v>
      </c>
      <c r="AC180" s="13">
        <v>3.6041541174232007E-2</v>
      </c>
      <c r="AD180" s="13">
        <v>3.576702616096343E-2</v>
      </c>
      <c r="AE180" s="149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3" t="s">
        <v>272</v>
      </c>
      <c r="C181" s="28"/>
      <c r="D181" s="13">
        <v>-9.5633252314091255E-2</v>
      </c>
      <c r="E181" s="13">
        <v>-1.0995809723035821E-2</v>
      </c>
      <c r="F181" s="13">
        <v>-7.8450530827369969E-2</v>
      </c>
      <c r="G181" s="13">
        <v>3.7592351764421883E-2</v>
      </c>
      <c r="H181" s="13">
        <v>-0.23324746452695588</v>
      </c>
      <c r="I181" s="13">
        <v>-5.9583971210493636E-2</v>
      </c>
      <c r="J181" s="13">
        <v>6.2451508047720594E-3</v>
      </c>
      <c r="K181" s="13">
        <v>1.8784031188632033E-2</v>
      </c>
      <c r="L181" s="13">
        <v>-4.0634588230384905E-2</v>
      </c>
      <c r="M181" s="13">
        <v>9.3798709007368863E-3</v>
      </c>
      <c r="N181" s="13">
        <v>-1.591649435140674E-3</v>
      </c>
      <c r="O181" s="13">
        <v>-2.196733005891327E-2</v>
      </c>
      <c r="P181" s="13">
        <v>-9.3909156261310578E-2</v>
      </c>
      <c r="Q181" s="13">
        <v>2.1918751284597082E-2</v>
      </c>
      <c r="R181" s="13">
        <v>6.2451508047720594E-3</v>
      </c>
      <c r="S181" s="13">
        <v>5.7968032388194812E-2</v>
      </c>
      <c r="T181" s="13">
        <v>9.2449953443809907E-2</v>
      </c>
      <c r="U181" s="13">
        <v>-5.01798109225986E-2</v>
      </c>
      <c r="V181" s="13">
        <v>1.321437368051015E-3</v>
      </c>
      <c r="W181" s="13">
        <v>0.14344756028215522</v>
      </c>
      <c r="X181" s="13">
        <v>2.9755551524509594E-2</v>
      </c>
      <c r="Y181" s="13">
        <v>3.1104307088067884E-3</v>
      </c>
      <c r="Z181" s="13">
        <v>2.818819147652718E-2</v>
      </c>
      <c r="AA181" s="13">
        <v>-2.6669410202860955E-2</v>
      </c>
      <c r="AB181" s="13">
        <v>1.5430706608243749E-3</v>
      </c>
      <c r="AC181" s="13">
        <v>0.36830532188873177</v>
      </c>
      <c r="AD181" s="13">
        <v>0.12066243430749513</v>
      </c>
      <c r="AE181" s="149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29"/>
      <c r="B182" s="45" t="s">
        <v>273</v>
      </c>
      <c r="C182" s="46"/>
      <c r="D182" s="44">
        <v>2.09</v>
      </c>
      <c r="E182" s="44">
        <v>0.31</v>
      </c>
      <c r="F182" s="44">
        <v>1.73</v>
      </c>
      <c r="G182" s="44">
        <v>0.71</v>
      </c>
      <c r="H182" s="44">
        <v>4.9800000000000004</v>
      </c>
      <c r="I182" s="44" t="s">
        <v>274</v>
      </c>
      <c r="J182" s="44">
        <v>0.05</v>
      </c>
      <c r="K182" s="44" t="s">
        <v>274</v>
      </c>
      <c r="L182" s="44">
        <v>0.93</v>
      </c>
      <c r="M182" s="44">
        <v>0.12</v>
      </c>
      <c r="N182" s="44">
        <v>0.12</v>
      </c>
      <c r="O182" s="44">
        <v>0.54</v>
      </c>
      <c r="P182" s="44">
        <v>2.0499999999999998</v>
      </c>
      <c r="Q182" s="44">
        <v>0.38</v>
      </c>
      <c r="R182" s="44">
        <v>0.05</v>
      </c>
      <c r="S182" s="44">
        <v>1.1299999999999999</v>
      </c>
      <c r="T182" s="44">
        <v>1.86</v>
      </c>
      <c r="U182" s="44">
        <v>1.1299999999999999</v>
      </c>
      <c r="V182" s="44">
        <v>0.05</v>
      </c>
      <c r="W182" s="44">
        <v>2.93</v>
      </c>
      <c r="X182" s="44">
        <v>0.54</v>
      </c>
      <c r="Y182" s="44" t="s">
        <v>274</v>
      </c>
      <c r="Z182" s="44">
        <v>0.51</v>
      </c>
      <c r="AA182" s="44">
        <v>0.64</v>
      </c>
      <c r="AB182" s="44">
        <v>0.05</v>
      </c>
      <c r="AC182" s="44">
        <v>7.65</v>
      </c>
      <c r="AD182" s="44">
        <v>2.4500000000000002</v>
      </c>
      <c r="AE182" s="149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0" t="s">
        <v>288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BM183" s="55"/>
    </row>
    <row r="184" spans="1:65">
      <c r="BM184" s="55"/>
    </row>
    <row r="185" spans="1:65" ht="15">
      <c r="B185" s="8" t="s">
        <v>494</v>
      </c>
      <c r="BM185" s="27" t="s">
        <v>66</v>
      </c>
    </row>
    <row r="186" spans="1:65" ht="15">
      <c r="A186" s="24" t="s">
        <v>51</v>
      </c>
      <c r="B186" s="18" t="s">
        <v>110</v>
      </c>
      <c r="C186" s="15" t="s">
        <v>111</v>
      </c>
      <c r="D186" s="16" t="s">
        <v>234</v>
      </c>
      <c r="E186" s="17" t="s">
        <v>234</v>
      </c>
      <c r="F186" s="17" t="s">
        <v>234</v>
      </c>
      <c r="G186" s="17" t="s">
        <v>234</v>
      </c>
      <c r="H186" s="17" t="s">
        <v>234</v>
      </c>
      <c r="I186" s="17" t="s">
        <v>234</v>
      </c>
      <c r="J186" s="17" t="s">
        <v>234</v>
      </c>
      <c r="K186" s="17" t="s">
        <v>234</v>
      </c>
      <c r="L186" s="17" t="s">
        <v>234</v>
      </c>
      <c r="M186" s="17" t="s">
        <v>234</v>
      </c>
      <c r="N186" s="17" t="s">
        <v>234</v>
      </c>
      <c r="O186" s="17" t="s">
        <v>234</v>
      </c>
      <c r="P186" s="17" t="s">
        <v>234</v>
      </c>
      <c r="Q186" s="17" t="s">
        <v>234</v>
      </c>
      <c r="R186" s="17" t="s">
        <v>234</v>
      </c>
      <c r="S186" s="17" t="s">
        <v>234</v>
      </c>
      <c r="T186" s="17" t="s">
        <v>234</v>
      </c>
      <c r="U186" s="17" t="s">
        <v>234</v>
      </c>
      <c r="V186" s="17" t="s">
        <v>234</v>
      </c>
      <c r="W186" s="17" t="s">
        <v>234</v>
      </c>
      <c r="X186" s="17" t="s">
        <v>234</v>
      </c>
      <c r="Y186" s="17" t="s">
        <v>234</v>
      </c>
      <c r="Z186" s="17" t="s">
        <v>234</v>
      </c>
      <c r="AA186" s="17" t="s">
        <v>234</v>
      </c>
      <c r="AB186" s="17" t="s">
        <v>234</v>
      </c>
      <c r="AC186" s="17" t="s">
        <v>234</v>
      </c>
      <c r="AD186" s="149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1</v>
      </c>
    </row>
    <row r="187" spans="1:65">
      <c r="A187" s="29"/>
      <c r="B187" s="19" t="s">
        <v>235</v>
      </c>
      <c r="C187" s="9" t="s">
        <v>235</v>
      </c>
      <c r="D187" s="147" t="s">
        <v>237</v>
      </c>
      <c r="E187" s="148" t="s">
        <v>238</v>
      </c>
      <c r="F187" s="148" t="s">
        <v>239</v>
      </c>
      <c r="G187" s="148" t="s">
        <v>240</v>
      </c>
      <c r="H187" s="148" t="s">
        <v>241</v>
      </c>
      <c r="I187" s="148" t="s">
        <v>242</v>
      </c>
      <c r="J187" s="148" t="s">
        <v>243</v>
      </c>
      <c r="K187" s="148" t="s">
        <v>244</v>
      </c>
      <c r="L187" s="148" t="s">
        <v>246</v>
      </c>
      <c r="M187" s="148" t="s">
        <v>247</v>
      </c>
      <c r="N187" s="148" t="s">
        <v>248</v>
      </c>
      <c r="O187" s="148" t="s">
        <v>249</v>
      </c>
      <c r="P187" s="148" t="s">
        <v>250</v>
      </c>
      <c r="Q187" s="148" t="s">
        <v>251</v>
      </c>
      <c r="R187" s="148" t="s">
        <v>252</v>
      </c>
      <c r="S187" s="148" t="s">
        <v>253</v>
      </c>
      <c r="T187" s="148" t="s">
        <v>254</v>
      </c>
      <c r="U187" s="148" t="s">
        <v>255</v>
      </c>
      <c r="V187" s="148" t="s">
        <v>256</v>
      </c>
      <c r="W187" s="148" t="s">
        <v>257</v>
      </c>
      <c r="X187" s="148" t="s">
        <v>258</v>
      </c>
      <c r="Y187" s="148" t="s">
        <v>259</v>
      </c>
      <c r="Z187" s="148" t="s">
        <v>260</v>
      </c>
      <c r="AA187" s="148" t="s">
        <v>261</v>
      </c>
      <c r="AB187" s="148" t="s">
        <v>262</v>
      </c>
      <c r="AC187" s="148" t="s">
        <v>263</v>
      </c>
      <c r="AD187" s="149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 t="s">
        <v>3</v>
      </c>
    </row>
    <row r="188" spans="1:65">
      <c r="A188" s="29"/>
      <c r="B188" s="19"/>
      <c r="C188" s="9"/>
      <c r="D188" s="10" t="s">
        <v>281</v>
      </c>
      <c r="E188" s="11" t="s">
        <v>114</v>
      </c>
      <c r="F188" s="11" t="s">
        <v>281</v>
      </c>
      <c r="G188" s="11" t="s">
        <v>114</v>
      </c>
      <c r="H188" s="11" t="s">
        <v>114</v>
      </c>
      <c r="I188" s="11" t="s">
        <v>282</v>
      </c>
      <c r="J188" s="11" t="s">
        <v>282</v>
      </c>
      <c r="K188" s="11" t="s">
        <v>114</v>
      </c>
      <c r="L188" s="11" t="s">
        <v>281</v>
      </c>
      <c r="M188" s="11" t="s">
        <v>282</v>
      </c>
      <c r="N188" s="11" t="s">
        <v>282</v>
      </c>
      <c r="O188" s="11" t="s">
        <v>282</v>
      </c>
      <c r="P188" s="11" t="s">
        <v>282</v>
      </c>
      <c r="Q188" s="11" t="s">
        <v>282</v>
      </c>
      <c r="R188" s="11" t="s">
        <v>282</v>
      </c>
      <c r="S188" s="11" t="s">
        <v>282</v>
      </c>
      <c r="T188" s="11" t="s">
        <v>282</v>
      </c>
      <c r="U188" s="11" t="s">
        <v>114</v>
      </c>
      <c r="V188" s="11" t="s">
        <v>282</v>
      </c>
      <c r="W188" s="11" t="s">
        <v>282</v>
      </c>
      <c r="X188" s="11" t="s">
        <v>114</v>
      </c>
      <c r="Y188" s="11" t="s">
        <v>282</v>
      </c>
      <c r="Z188" s="11" t="s">
        <v>282</v>
      </c>
      <c r="AA188" s="11" t="s">
        <v>282</v>
      </c>
      <c r="AB188" s="11" t="s">
        <v>114</v>
      </c>
      <c r="AC188" s="11" t="s">
        <v>114</v>
      </c>
      <c r="AD188" s="149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/>
      <c r="C189" s="9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149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1</v>
      </c>
    </row>
    <row r="190" spans="1:65">
      <c r="A190" s="29"/>
      <c r="B190" s="18">
        <v>1</v>
      </c>
      <c r="C190" s="14">
        <v>1</v>
      </c>
      <c r="D190" s="210">
        <v>12</v>
      </c>
      <c r="E190" s="210">
        <v>22</v>
      </c>
      <c r="F190" s="210">
        <v>16.109097518635348</v>
      </c>
      <c r="G190" s="210">
        <v>16</v>
      </c>
      <c r="H190" s="210">
        <v>21.93</v>
      </c>
      <c r="I190" s="210">
        <v>17</v>
      </c>
      <c r="J190" s="210">
        <v>15</v>
      </c>
      <c r="K190" s="210">
        <v>19</v>
      </c>
      <c r="L190" s="210">
        <v>17</v>
      </c>
      <c r="M190" s="210">
        <v>13</v>
      </c>
      <c r="N190" s="210">
        <v>16</v>
      </c>
      <c r="O190" s="210">
        <v>17</v>
      </c>
      <c r="P190" s="210">
        <v>18</v>
      </c>
      <c r="Q190" s="210">
        <v>19</v>
      </c>
      <c r="R190" s="212">
        <v>33</v>
      </c>
      <c r="S190" s="210">
        <v>17</v>
      </c>
      <c r="T190" s="210">
        <v>17</v>
      </c>
      <c r="U190" s="210">
        <v>15.085893028760951</v>
      </c>
      <c r="V190" s="211">
        <v>10.480499999999999</v>
      </c>
      <c r="W190" s="210">
        <v>20</v>
      </c>
      <c r="X190" s="210">
        <v>13</v>
      </c>
      <c r="Y190" s="210">
        <v>16</v>
      </c>
      <c r="Z190" s="210">
        <v>17</v>
      </c>
      <c r="AA190" s="210">
        <v>18</v>
      </c>
      <c r="AB190" s="211">
        <v>33</v>
      </c>
      <c r="AC190" s="210">
        <v>15</v>
      </c>
      <c r="AD190" s="213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14"/>
      <c r="AR190" s="214"/>
      <c r="AS190" s="214"/>
      <c r="AT190" s="214"/>
      <c r="AU190" s="214"/>
      <c r="AV190" s="214"/>
      <c r="AW190" s="214"/>
      <c r="AX190" s="214"/>
      <c r="AY190" s="214"/>
      <c r="AZ190" s="214"/>
      <c r="BA190" s="214"/>
      <c r="BB190" s="214"/>
      <c r="BC190" s="214"/>
      <c r="BD190" s="214"/>
      <c r="BE190" s="214"/>
      <c r="BF190" s="214"/>
      <c r="BG190" s="214"/>
      <c r="BH190" s="214"/>
      <c r="BI190" s="214"/>
      <c r="BJ190" s="214"/>
      <c r="BK190" s="214"/>
      <c r="BL190" s="214"/>
      <c r="BM190" s="215">
        <v>1</v>
      </c>
    </row>
    <row r="191" spans="1:65">
      <c r="A191" s="29"/>
      <c r="B191" s="19">
        <v>1</v>
      </c>
      <c r="C191" s="9">
        <v>2</v>
      </c>
      <c r="D191" s="216">
        <v>13</v>
      </c>
      <c r="E191" s="216">
        <v>20</v>
      </c>
      <c r="F191" s="216">
        <v>16.051712453422386</v>
      </c>
      <c r="G191" s="216">
        <v>15.1</v>
      </c>
      <c r="H191" s="216">
        <v>22.04</v>
      </c>
      <c r="I191" s="216">
        <v>17</v>
      </c>
      <c r="J191" s="216">
        <v>14</v>
      </c>
      <c r="K191" s="216">
        <v>22</v>
      </c>
      <c r="L191" s="216">
        <v>19</v>
      </c>
      <c r="M191" s="216">
        <v>13</v>
      </c>
      <c r="N191" s="216">
        <v>16</v>
      </c>
      <c r="O191" s="216">
        <v>17</v>
      </c>
      <c r="P191" s="216">
        <v>19</v>
      </c>
      <c r="Q191" s="216">
        <v>18</v>
      </c>
      <c r="R191" s="216">
        <v>20</v>
      </c>
      <c r="S191" s="216">
        <v>19</v>
      </c>
      <c r="T191" s="216">
        <v>18</v>
      </c>
      <c r="U191" s="216">
        <v>15.493298239322231</v>
      </c>
      <c r="V191" s="217">
        <v>10.29131736526946</v>
      </c>
      <c r="W191" s="216">
        <v>18</v>
      </c>
      <c r="X191" s="216">
        <v>17</v>
      </c>
      <c r="Y191" s="216">
        <v>17</v>
      </c>
      <c r="Z191" s="216">
        <v>16</v>
      </c>
      <c r="AA191" s="216">
        <v>19</v>
      </c>
      <c r="AB191" s="217">
        <v>32</v>
      </c>
      <c r="AC191" s="216">
        <v>17</v>
      </c>
      <c r="AD191" s="213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4"/>
      <c r="AT191" s="214"/>
      <c r="AU191" s="214"/>
      <c r="AV191" s="214"/>
      <c r="AW191" s="214"/>
      <c r="AX191" s="214"/>
      <c r="AY191" s="214"/>
      <c r="AZ191" s="214"/>
      <c r="BA191" s="214"/>
      <c r="BB191" s="214"/>
      <c r="BC191" s="214"/>
      <c r="BD191" s="214"/>
      <c r="BE191" s="214"/>
      <c r="BF191" s="214"/>
      <c r="BG191" s="214"/>
      <c r="BH191" s="214"/>
      <c r="BI191" s="214"/>
      <c r="BJ191" s="214"/>
      <c r="BK191" s="214"/>
      <c r="BL191" s="214"/>
      <c r="BM191" s="215">
        <v>30</v>
      </c>
    </row>
    <row r="192" spans="1:65">
      <c r="A192" s="29"/>
      <c r="B192" s="19">
        <v>1</v>
      </c>
      <c r="C192" s="9">
        <v>3</v>
      </c>
      <c r="D192" s="216">
        <v>12</v>
      </c>
      <c r="E192" s="216">
        <v>23</v>
      </c>
      <c r="F192" s="216">
        <v>16.585852686662697</v>
      </c>
      <c r="G192" s="216">
        <v>16.100000000000001</v>
      </c>
      <c r="H192" s="216">
        <v>21.6</v>
      </c>
      <c r="I192" s="216">
        <v>20</v>
      </c>
      <c r="J192" s="216">
        <v>15</v>
      </c>
      <c r="K192" s="216">
        <v>17</v>
      </c>
      <c r="L192" s="216">
        <v>19</v>
      </c>
      <c r="M192" s="216">
        <v>12</v>
      </c>
      <c r="N192" s="216">
        <v>16</v>
      </c>
      <c r="O192" s="216">
        <v>17</v>
      </c>
      <c r="P192" s="216">
        <v>19</v>
      </c>
      <c r="Q192" s="216">
        <v>20</v>
      </c>
      <c r="R192" s="216">
        <v>19</v>
      </c>
      <c r="S192" s="216">
        <v>18</v>
      </c>
      <c r="T192" s="216">
        <v>19</v>
      </c>
      <c r="U192" s="216">
        <v>15.628566610945368</v>
      </c>
      <c r="V192" s="217">
        <v>9.7606999999999999</v>
      </c>
      <c r="W192" s="216">
        <v>19</v>
      </c>
      <c r="X192" s="216">
        <v>18</v>
      </c>
      <c r="Y192" s="216">
        <v>16</v>
      </c>
      <c r="Z192" s="216">
        <v>17</v>
      </c>
      <c r="AA192" s="216">
        <v>17</v>
      </c>
      <c r="AB192" s="217">
        <v>28</v>
      </c>
      <c r="AC192" s="216">
        <v>15</v>
      </c>
      <c r="AD192" s="213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4"/>
      <c r="AT192" s="214"/>
      <c r="AU192" s="214"/>
      <c r="AV192" s="214"/>
      <c r="AW192" s="214"/>
      <c r="AX192" s="214"/>
      <c r="AY192" s="214"/>
      <c r="AZ192" s="214"/>
      <c r="BA192" s="214"/>
      <c r="BB192" s="214"/>
      <c r="BC192" s="214"/>
      <c r="BD192" s="214"/>
      <c r="BE192" s="214"/>
      <c r="BF192" s="214"/>
      <c r="BG192" s="214"/>
      <c r="BH192" s="214"/>
      <c r="BI192" s="214"/>
      <c r="BJ192" s="214"/>
      <c r="BK192" s="214"/>
      <c r="BL192" s="214"/>
      <c r="BM192" s="215">
        <v>16</v>
      </c>
    </row>
    <row r="193" spans="1:65">
      <c r="A193" s="29"/>
      <c r="B193" s="19">
        <v>1</v>
      </c>
      <c r="C193" s="9">
        <v>4</v>
      </c>
      <c r="D193" s="216">
        <v>12</v>
      </c>
      <c r="E193" s="216">
        <v>21</v>
      </c>
      <c r="F193" s="216">
        <v>15.889483273280799</v>
      </c>
      <c r="G193" s="216">
        <v>16</v>
      </c>
      <c r="H193" s="216">
        <v>21.62</v>
      </c>
      <c r="I193" s="218">
        <v>22</v>
      </c>
      <c r="J193" s="216">
        <v>14</v>
      </c>
      <c r="K193" s="216">
        <v>22</v>
      </c>
      <c r="L193" s="216">
        <v>20</v>
      </c>
      <c r="M193" s="216">
        <v>13</v>
      </c>
      <c r="N193" s="216">
        <v>16</v>
      </c>
      <c r="O193" s="216">
        <v>17</v>
      </c>
      <c r="P193" s="216">
        <v>19</v>
      </c>
      <c r="Q193" s="216">
        <v>18</v>
      </c>
      <c r="R193" s="216">
        <v>18</v>
      </c>
      <c r="S193" s="218">
        <v>21</v>
      </c>
      <c r="T193" s="216">
        <v>17</v>
      </c>
      <c r="U193" s="216">
        <v>15.92341747698983</v>
      </c>
      <c r="V193" s="217">
        <v>9.1282999999999994</v>
      </c>
      <c r="W193" s="216">
        <v>18</v>
      </c>
      <c r="X193" s="216">
        <v>17</v>
      </c>
      <c r="Y193" s="216">
        <v>17</v>
      </c>
      <c r="Z193" s="216">
        <v>16</v>
      </c>
      <c r="AA193" s="216">
        <v>18</v>
      </c>
      <c r="AB193" s="217">
        <v>35</v>
      </c>
      <c r="AC193" s="216">
        <v>14</v>
      </c>
      <c r="AD193" s="213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4"/>
      <c r="AT193" s="214"/>
      <c r="AU193" s="214"/>
      <c r="AV193" s="214"/>
      <c r="AW193" s="214"/>
      <c r="AX193" s="214"/>
      <c r="AY193" s="214"/>
      <c r="AZ193" s="214"/>
      <c r="BA193" s="214"/>
      <c r="BB193" s="214"/>
      <c r="BC193" s="214"/>
      <c r="BD193" s="214"/>
      <c r="BE193" s="214"/>
      <c r="BF193" s="214"/>
      <c r="BG193" s="214"/>
      <c r="BH193" s="214"/>
      <c r="BI193" s="214"/>
      <c r="BJ193" s="214"/>
      <c r="BK193" s="214"/>
      <c r="BL193" s="214"/>
      <c r="BM193" s="215">
        <v>17.234254610013512</v>
      </c>
    </row>
    <row r="194" spans="1:65">
      <c r="A194" s="29"/>
      <c r="B194" s="19">
        <v>1</v>
      </c>
      <c r="C194" s="9">
        <v>5</v>
      </c>
      <c r="D194" s="216">
        <v>13</v>
      </c>
      <c r="E194" s="216">
        <v>20</v>
      </c>
      <c r="F194" s="216">
        <v>16.343727394673451</v>
      </c>
      <c r="G194" s="216">
        <v>15.6</v>
      </c>
      <c r="H194" s="218">
        <v>22.86</v>
      </c>
      <c r="I194" s="216">
        <v>17</v>
      </c>
      <c r="J194" s="216">
        <v>18</v>
      </c>
      <c r="K194" s="216">
        <v>20</v>
      </c>
      <c r="L194" s="216">
        <v>20</v>
      </c>
      <c r="M194" s="216">
        <v>13</v>
      </c>
      <c r="N194" s="216">
        <v>17</v>
      </c>
      <c r="O194" s="216">
        <v>15</v>
      </c>
      <c r="P194" s="216">
        <v>18</v>
      </c>
      <c r="Q194" s="216">
        <v>19</v>
      </c>
      <c r="R194" s="216">
        <v>19</v>
      </c>
      <c r="S194" s="216">
        <v>18</v>
      </c>
      <c r="T194" s="216">
        <v>18</v>
      </c>
      <c r="U194" s="216">
        <v>14.98945567774045</v>
      </c>
      <c r="V194" s="217">
        <v>8.9910999999999994</v>
      </c>
      <c r="W194" s="216">
        <v>18</v>
      </c>
      <c r="X194" s="216">
        <v>17</v>
      </c>
      <c r="Y194" s="216">
        <v>14</v>
      </c>
      <c r="Z194" s="216">
        <v>17</v>
      </c>
      <c r="AA194" s="216">
        <v>18</v>
      </c>
      <c r="AB194" s="217">
        <v>33</v>
      </c>
      <c r="AC194" s="216">
        <v>16</v>
      </c>
      <c r="AD194" s="213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14"/>
      <c r="AT194" s="214"/>
      <c r="AU194" s="214"/>
      <c r="AV194" s="214"/>
      <c r="AW194" s="214"/>
      <c r="AX194" s="214"/>
      <c r="AY194" s="214"/>
      <c r="AZ194" s="214"/>
      <c r="BA194" s="214"/>
      <c r="BB194" s="214"/>
      <c r="BC194" s="214"/>
      <c r="BD194" s="214"/>
      <c r="BE194" s="214"/>
      <c r="BF194" s="214"/>
      <c r="BG194" s="214"/>
      <c r="BH194" s="214"/>
      <c r="BI194" s="214"/>
      <c r="BJ194" s="214"/>
      <c r="BK194" s="214"/>
      <c r="BL194" s="214"/>
      <c r="BM194" s="215">
        <v>21</v>
      </c>
    </row>
    <row r="195" spans="1:65">
      <c r="A195" s="29"/>
      <c r="B195" s="19">
        <v>1</v>
      </c>
      <c r="C195" s="9">
        <v>6</v>
      </c>
      <c r="D195" s="216">
        <v>12</v>
      </c>
      <c r="E195" s="216">
        <v>20</v>
      </c>
      <c r="F195" s="216">
        <v>16.027492038544608</v>
      </c>
      <c r="G195" s="216">
        <v>15.7</v>
      </c>
      <c r="H195" s="216">
        <v>21.99</v>
      </c>
      <c r="I195" s="216">
        <v>16</v>
      </c>
      <c r="J195" s="216">
        <v>13</v>
      </c>
      <c r="K195" s="216">
        <v>23</v>
      </c>
      <c r="L195" s="216">
        <v>20</v>
      </c>
      <c r="M195" s="216">
        <v>12</v>
      </c>
      <c r="N195" s="216">
        <v>17</v>
      </c>
      <c r="O195" s="216">
        <v>17</v>
      </c>
      <c r="P195" s="216">
        <v>20</v>
      </c>
      <c r="Q195" s="216">
        <v>18</v>
      </c>
      <c r="R195" s="216">
        <v>19</v>
      </c>
      <c r="S195" s="216">
        <v>18</v>
      </c>
      <c r="T195" s="216">
        <v>18</v>
      </c>
      <c r="U195" s="216">
        <v>15.68866744296715</v>
      </c>
      <c r="V195" s="217">
        <v>10.230600000000001</v>
      </c>
      <c r="W195" s="216">
        <v>18</v>
      </c>
      <c r="X195" s="216">
        <v>14</v>
      </c>
      <c r="Y195" s="216">
        <v>17</v>
      </c>
      <c r="Z195" s="216">
        <v>17</v>
      </c>
      <c r="AA195" s="216">
        <v>19</v>
      </c>
      <c r="AB195" s="217">
        <v>32</v>
      </c>
      <c r="AC195" s="216">
        <v>17</v>
      </c>
      <c r="AD195" s="213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214"/>
      <c r="AP195" s="214"/>
      <c r="AQ195" s="214"/>
      <c r="AR195" s="214"/>
      <c r="AS195" s="214"/>
      <c r="AT195" s="214"/>
      <c r="AU195" s="214"/>
      <c r="AV195" s="214"/>
      <c r="AW195" s="214"/>
      <c r="AX195" s="214"/>
      <c r="AY195" s="214"/>
      <c r="AZ195" s="214"/>
      <c r="BA195" s="214"/>
      <c r="BB195" s="214"/>
      <c r="BC195" s="214"/>
      <c r="BD195" s="214"/>
      <c r="BE195" s="214"/>
      <c r="BF195" s="214"/>
      <c r="BG195" s="214"/>
      <c r="BH195" s="214"/>
      <c r="BI195" s="214"/>
      <c r="BJ195" s="214"/>
      <c r="BK195" s="214"/>
      <c r="BL195" s="214"/>
      <c r="BM195" s="219"/>
    </row>
    <row r="196" spans="1:65">
      <c r="A196" s="29"/>
      <c r="B196" s="20" t="s">
        <v>269</v>
      </c>
      <c r="C196" s="12"/>
      <c r="D196" s="220">
        <v>12.333333333333334</v>
      </c>
      <c r="E196" s="220">
        <v>21</v>
      </c>
      <c r="F196" s="220">
        <v>16.167894227536546</v>
      </c>
      <c r="G196" s="220">
        <v>15.75</v>
      </c>
      <c r="H196" s="220">
        <v>22.006666666666664</v>
      </c>
      <c r="I196" s="220">
        <v>18.166666666666668</v>
      </c>
      <c r="J196" s="220">
        <v>14.833333333333334</v>
      </c>
      <c r="K196" s="220">
        <v>20.5</v>
      </c>
      <c r="L196" s="220">
        <v>19.166666666666668</v>
      </c>
      <c r="M196" s="220">
        <v>12.666666666666666</v>
      </c>
      <c r="N196" s="220">
        <v>16.333333333333332</v>
      </c>
      <c r="O196" s="220">
        <v>16.666666666666668</v>
      </c>
      <c r="P196" s="220">
        <v>18.833333333333332</v>
      </c>
      <c r="Q196" s="220">
        <v>18.666666666666668</v>
      </c>
      <c r="R196" s="220">
        <v>21.333333333333332</v>
      </c>
      <c r="S196" s="220">
        <v>18.5</v>
      </c>
      <c r="T196" s="220">
        <v>17.833333333333332</v>
      </c>
      <c r="U196" s="220">
        <v>15.468216412787662</v>
      </c>
      <c r="V196" s="220">
        <v>9.8137528942115768</v>
      </c>
      <c r="W196" s="220">
        <v>18.5</v>
      </c>
      <c r="X196" s="220">
        <v>16</v>
      </c>
      <c r="Y196" s="220">
        <v>16.166666666666668</v>
      </c>
      <c r="Z196" s="220">
        <v>16.666666666666668</v>
      </c>
      <c r="AA196" s="220">
        <v>18.166666666666668</v>
      </c>
      <c r="AB196" s="220">
        <v>32.166666666666664</v>
      </c>
      <c r="AC196" s="220">
        <v>15.666666666666666</v>
      </c>
      <c r="AD196" s="213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214"/>
      <c r="AP196" s="214"/>
      <c r="AQ196" s="214"/>
      <c r="AR196" s="214"/>
      <c r="AS196" s="214"/>
      <c r="AT196" s="214"/>
      <c r="AU196" s="214"/>
      <c r="AV196" s="214"/>
      <c r="AW196" s="214"/>
      <c r="AX196" s="214"/>
      <c r="AY196" s="214"/>
      <c r="AZ196" s="214"/>
      <c r="BA196" s="214"/>
      <c r="BB196" s="214"/>
      <c r="BC196" s="214"/>
      <c r="BD196" s="214"/>
      <c r="BE196" s="214"/>
      <c r="BF196" s="214"/>
      <c r="BG196" s="214"/>
      <c r="BH196" s="214"/>
      <c r="BI196" s="214"/>
      <c r="BJ196" s="214"/>
      <c r="BK196" s="214"/>
      <c r="BL196" s="214"/>
      <c r="BM196" s="219"/>
    </row>
    <row r="197" spans="1:65">
      <c r="A197" s="29"/>
      <c r="B197" s="3" t="s">
        <v>270</v>
      </c>
      <c r="C197" s="28"/>
      <c r="D197" s="216">
        <v>12</v>
      </c>
      <c r="E197" s="216">
        <v>20.5</v>
      </c>
      <c r="F197" s="216">
        <v>16.080404986028867</v>
      </c>
      <c r="G197" s="216">
        <v>15.85</v>
      </c>
      <c r="H197" s="216">
        <v>21.96</v>
      </c>
      <c r="I197" s="216">
        <v>17</v>
      </c>
      <c r="J197" s="216">
        <v>14.5</v>
      </c>
      <c r="K197" s="216">
        <v>21</v>
      </c>
      <c r="L197" s="216">
        <v>19.5</v>
      </c>
      <c r="M197" s="216">
        <v>13</v>
      </c>
      <c r="N197" s="216">
        <v>16</v>
      </c>
      <c r="O197" s="216">
        <v>17</v>
      </c>
      <c r="P197" s="216">
        <v>19</v>
      </c>
      <c r="Q197" s="216">
        <v>18.5</v>
      </c>
      <c r="R197" s="216">
        <v>19</v>
      </c>
      <c r="S197" s="216">
        <v>18</v>
      </c>
      <c r="T197" s="216">
        <v>18</v>
      </c>
      <c r="U197" s="216">
        <v>15.560932425133799</v>
      </c>
      <c r="V197" s="216">
        <v>9.9956500000000013</v>
      </c>
      <c r="W197" s="216">
        <v>18</v>
      </c>
      <c r="X197" s="216">
        <v>17</v>
      </c>
      <c r="Y197" s="216">
        <v>16.5</v>
      </c>
      <c r="Z197" s="216">
        <v>17</v>
      </c>
      <c r="AA197" s="216">
        <v>18</v>
      </c>
      <c r="AB197" s="216">
        <v>32.5</v>
      </c>
      <c r="AC197" s="216">
        <v>15.5</v>
      </c>
      <c r="AD197" s="213"/>
      <c r="AE197" s="214"/>
      <c r="AF197" s="214"/>
      <c r="AG197" s="214"/>
      <c r="AH197" s="214"/>
      <c r="AI197" s="214"/>
      <c r="AJ197" s="214"/>
      <c r="AK197" s="214"/>
      <c r="AL197" s="214"/>
      <c r="AM197" s="214"/>
      <c r="AN197" s="214"/>
      <c r="AO197" s="214"/>
      <c r="AP197" s="214"/>
      <c r="AQ197" s="214"/>
      <c r="AR197" s="214"/>
      <c r="AS197" s="214"/>
      <c r="AT197" s="214"/>
      <c r="AU197" s="214"/>
      <c r="AV197" s="214"/>
      <c r="AW197" s="214"/>
      <c r="AX197" s="214"/>
      <c r="AY197" s="214"/>
      <c r="AZ197" s="214"/>
      <c r="BA197" s="214"/>
      <c r="BB197" s="214"/>
      <c r="BC197" s="214"/>
      <c r="BD197" s="214"/>
      <c r="BE197" s="214"/>
      <c r="BF197" s="214"/>
      <c r="BG197" s="214"/>
      <c r="BH197" s="214"/>
      <c r="BI197" s="214"/>
      <c r="BJ197" s="214"/>
      <c r="BK197" s="214"/>
      <c r="BL197" s="214"/>
      <c r="BM197" s="219"/>
    </row>
    <row r="198" spans="1:65">
      <c r="A198" s="29"/>
      <c r="B198" s="3" t="s">
        <v>271</v>
      </c>
      <c r="C198" s="28"/>
      <c r="D198" s="216">
        <v>0.51639777949432231</v>
      </c>
      <c r="E198" s="216">
        <v>1.2649110640673518</v>
      </c>
      <c r="F198" s="216">
        <v>0.25289810911027027</v>
      </c>
      <c r="G198" s="216">
        <v>0.37282703764614539</v>
      </c>
      <c r="H198" s="216">
        <v>0.45833030302028482</v>
      </c>
      <c r="I198" s="216">
        <v>2.3166067138525372</v>
      </c>
      <c r="J198" s="216">
        <v>1.7224014243685042</v>
      </c>
      <c r="K198" s="216">
        <v>2.2583179581272428</v>
      </c>
      <c r="L198" s="216">
        <v>1.1690451944500124</v>
      </c>
      <c r="M198" s="216">
        <v>0.5163977794943222</v>
      </c>
      <c r="N198" s="216">
        <v>0.5163977794943222</v>
      </c>
      <c r="O198" s="216">
        <v>0.81649658092772603</v>
      </c>
      <c r="P198" s="216">
        <v>0.752772652709081</v>
      </c>
      <c r="Q198" s="216">
        <v>0.81649658092772603</v>
      </c>
      <c r="R198" s="216">
        <v>5.750362307426089</v>
      </c>
      <c r="S198" s="216">
        <v>1.3784048752090221</v>
      </c>
      <c r="T198" s="216">
        <v>0.752772652709081</v>
      </c>
      <c r="U198" s="216">
        <v>0.36263782511649045</v>
      </c>
      <c r="V198" s="216">
        <v>0.63179096239502452</v>
      </c>
      <c r="W198" s="216">
        <v>0.83666002653407556</v>
      </c>
      <c r="X198" s="216">
        <v>2</v>
      </c>
      <c r="Y198" s="216">
        <v>1.1690451944500122</v>
      </c>
      <c r="Z198" s="216">
        <v>0.5163977794943222</v>
      </c>
      <c r="AA198" s="216">
        <v>0.752772652709081</v>
      </c>
      <c r="AB198" s="216">
        <v>2.3166067138525408</v>
      </c>
      <c r="AC198" s="216">
        <v>1.2110601416389968</v>
      </c>
      <c r="AD198" s="213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4"/>
      <c r="AO198" s="214"/>
      <c r="AP198" s="214"/>
      <c r="AQ198" s="214"/>
      <c r="AR198" s="214"/>
      <c r="AS198" s="214"/>
      <c r="AT198" s="214"/>
      <c r="AU198" s="214"/>
      <c r="AV198" s="214"/>
      <c r="AW198" s="214"/>
      <c r="AX198" s="214"/>
      <c r="AY198" s="214"/>
      <c r="AZ198" s="214"/>
      <c r="BA198" s="214"/>
      <c r="BB198" s="214"/>
      <c r="BC198" s="214"/>
      <c r="BD198" s="214"/>
      <c r="BE198" s="214"/>
      <c r="BF198" s="214"/>
      <c r="BG198" s="214"/>
      <c r="BH198" s="214"/>
      <c r="BI198" s="214"/>
      <c r="BJ198" s="214"/>
      <c r="BK198" s="214"/>
      <c r="BL198" s="214"/>
      <c r="BM198" s="219"/>
    </row>
    <row r="199" spans="1:65">
      <c r="A199" s="29"/>
      <c r="B199" s="3" t="s">
        <v>86</v>
      </c>
      <c r="C199" s="28"/>
      <c r="D199" s="13">
        <v>4.1870090229269373E-2</v>
      </c>
      <c r="E199" s="13">
        <v>6.0233860193683417E-2</v>
      </c>
      <c r="F199" s="13">
        <v>1.5641994285164468E-2</v>
      </c>
      <c r="G199" s="13">
        <v>2.3671557945787007E-2</v>
      </c>
      <c r="H199" s="13">
        <v>2.0826884414735757E-2</v>
      </c>
      <c r="I199" s="13">
        <v>0.12751963562491031</v>
      </c>
      <c r="J199" s="13">
        <v>0.11611694995742725</v>
      </c>
      <c r="K199" s="13">
        <v>0.11016185161596306</v>
      </c>
      <c r="L199" s="13">
        <v>6.099366231913108E-2</v>
      </c>
      <c r="M199" s="13">
        <v>4.0768245749551756E-2</v>
      </c>
      <c r="N199" s="13">
        <v>3.1616190581285036E-2</v>
      </c>
      <c r="O199" s="13">
        <v>4.8989794855663557E-2</v>
      </c>
      <c r="P199" s="13">
        <v>3.9970229347384832E-2</v>
      </c>
      <c r="Q199" s="13">
        <v>4.3740888263985318E-2</v>
      </c>
      <c r="R199" s="13">
        <v>0.26954823316059795</v>
      </c>
      <c r="S199" s="13">
        <v>7.4508371632920109E-2</v>
      </c>
      <c r="T199" s="13">
        <v>4.2211550619200809E-2</v>
      </c>
      <c r="U199" s="13">
        <v>2.3444062032691483E-2</v>
      </c>
      <c r="V199" s="13">
        <v>6.4378120093860555E-2</v>
      </c>
      <c r="W199" s="13">
        <v>4.5224866299139223E-2</v>
      </c>
      <c r="X199" s="13">
        <v>0.125</v>
      </c>
      <c r="Y199" s="13">
        <v>7.2312073883505898E-2</v>
      </c>
      <c r="Z199" s="13">
        <v>3.0983866769659328E-2</v>
      </c>
      <c r="AA199" s="13">
        <v>4.1437026754628306E-2</v>
      </c>
      <c r="AB199" s="13">
        <v>7.2018861570545309E-2</v>
      </c>
      <c r="AC199" s="13">
        <v>7.7301711168446599E-2</v>
      </c>
      <c r="AD199" s="149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29"/>
      <c r="B200" s="3" t="s">
        <v>272</v>
      </c>
      <c r="C200" s="28"/>
      <c r="D200" s="13">
        <v>-0.28437094539804619</v>
      </c>
      <c r="E200" s="13">
        <v>0.21850352540332674</v>
      </c>
      <c r="F200" s="13">
        <v>-6.1874470733267684E-2</v>
      </c>
      <c r="G200" s="13">
        <v>-8.6122355947504947E-2</v>
      </c>
      <c r="H200" s="13">
        <v>0.27691432931948601</v>
      </c>
      <c r="I200" s="13">
        <v>5.4102256102877888E-2</v>
      </c>
      <c r="J200" s="13">
        <v>-0.13931100189765011</v>
      </c>
      <c r="K200" s="13">
        <v>0.18949153670324748</v>
      </c>
      <c r="L200" s="13">
        <v>0.11212623350303641</v>
      </c>
      <c r="M200" s="13">
        <v>-0.26502961959799343</v>
      </c>
      <c r="N200" s="13">
        <v>-5.227503579741255E-2</v>
      </c>
      <c r="O200" s="13">
        <v>-3.2933709997359673E-2</v>
      </c>
      <c r="P200" s="13">
        <v>9.2784907702983421E-2</v>
      </c>
      <c r="Q200" s="13">
        <v>8.3114244802957149E-2</v>
      </c>
      <c r="R200" s="13">
        <v>0.2378448512033795</v>
      </c>
      <c r="S200" s="13">
        <v>7.3443581902930655E-2</v>
      </c>
      <c r="T200" s="13">
        <v>3.4760930302825122E-2</v>
      </c>
      <c r="U200" s="13">
        <v>-0.10247256044364927</v>
      </c>
      <c r="V200" s="13">
        <v>-0.43056702385552825</v>
      </c>
      <c r="W200" s="13">
        <v>7.3443581902930655E-2</v>
      </c>
      <c r="X200" s="13">
        <v>-7.1616361597465317E-2</v>
      </c>
      <c r="Y200" s="13">
        <v>-6.1945698697438822E-2</v>
      </c>
      <c r="Z200" s="13">
        <v>-3.2933709997359673E-2</v>
      </c>
      <c r="AA200" s="13">
        <v>5.4102256102877888E-2</v>
      </c>
      <c r="AB200" s="13">
        <v>0.86643793970509564</v>
      </c>
      <c r="AC200" s="13">
        <v>-9.0957687397518194E-2</v>
      </c>
      <c r="AD200" s="149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29"/>
      <c r="B201" s="45" t="s">
        <v>273</v>
      </c>
      <c r="C201" s="46"/>
      <c r="D201" s="44">
        <v>2.15</v>
      </c>
      <c r="E201" s="44">
        <v>1.64</v>
      </c>
      <c r="F201" s="44">
        <v>0.47</v>
      </c>
      <c r="G201" s="44">
        <v>0.66</v>
      </c>
      <c r="H201" s="44">
        <v>2.08</v>
      </c>
      <c r="I201" s="44">
        <v>0.4</v>
      </c>
      <c r="J201" s="44">
        <v>1.06</v>
      </c>
      <c r="K201" s="44">
        <v>1.42</v>
      </c>
      <c r="L201" s="44">
        <v>0.84</v>
      </c>
      <c r="M201" s="44">
        <v>2</v>
      </c>
      <c r="N201" s="44">
        <v>0.4</v>
      </c>
      <c r="O201" s="44">
        <v>0.26</v>
      </c>
      <c r="P201" s="44">
        <v>0.69</v>
      </c>
      <c r="Q201" s="44">
        <v>0.62</v>
      </c>
      <c r="R201" s="44">
        <v>1.79</v>
      </c>
      <c r="S201" s="44">
        <v>0.55000000000000004</v>
      </c>
      <c r="T201" s="44">
        <v>0.26</v>
      </c>
      <c r="U201" s="44">
        <v>0.78</v>
      </c>
      <c r="V201" s="44">
        <v>3.25</v>
      </c>
      <c r="W201" s="44">
        <v>0.55000000000000004</v>
      </c>
      <c r="X201" s="44">
        <v>0.55000000000000004</v>
      </c>
      <c r="Y201" s="44">
        <v>0.47</v>
      </c>
      <c r="Z201" s="44">
        <v>0.26</v>
      </c>
      <c r="AA201" s="44">
        <v>0.4</v>
      </c>
      <c r="AB201" s="44">
        <v>6.52</v>
      </c>
      <c r="AC201" s="44">
        <v>0.69</v>
      </c>
      <c r="AD201" s="149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B202" s="3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BM202" s="55"/>
    </row>
    <row r="203" spans="1:65" ht="15">
      <c r="B203" s="8" t="s">
        <v>495</v>
      </c>
      <c r="BM203" s="27" t="s">
        <v>66</v>
      </c>
    </row>
    <row r="204" spans="1:65" ht="15">
      <c r="A204" s="24" t="s">
        <v>28</v>
      </c>
      <c r="B204" s="18" t="s">
        <v>110</v>
      </c>
      <c r="C204" s="15" t="s">
        <v>111</v>
      </c>
      <c r="D204" s="16" t="s">
        <v>234</v>
      </c>
      <c r="E204" s="17" t="s">
        <v>234</v>
      </c>
      <c r="F204" s="17" t="s">
        <v>234</v>
      </c>
      <c r="G204" s="17" t="s">
        <v>234</v>
      </c>
      <c r="H204" s="17" t="s">
        <v>234</v>
      </c>
      <c r="I204" s="17" t="s">
        <v>234</v>
      </c>
      <c r="J204" s="17" t="s">
        <v>234</v>
      </c>
      <c r="K204" s="17" t="s">
        <v>234</v>
      </c>
      <c r="L204" s="17" t="s">
        <v>234</v>
      </c>
      <c r="M204" s="17" t="s">
        <v>234</v>
      </c>
      <c r="N204" s="17" t="s">
        <v>234</v>
      </c>
      <c r="O204" s="17" t="s">
        <v>234</v>
      </c>
      <c r="P204" s="17" t="s">
        <v>234</v>
      </c>
      <c r="Q204" s="17" t="s">
        <v>234</v>
      </c>
      <c r="R204" s="17" t="s">
        <v>234</v>
      </c>
      <c r="S204" s="17" t="s">
        <v>234</v>
      </c>
      <c r="T204" s="17" t="s">
        <v>234</v>
      </c>
      <c r="U204" s="17" t="s">
        <v>234</v>
      </c>
      <c r="V204" s="17" t="s">
        <v>234</v>
      </c>
      <c r="W204" s="17" t="s">
        <v>234</v>
      </c>
      <c r="X204" s="17" t="s">
        <v>234</v>
      </c>
      <c r="Y204" s="17" t="s">
        <v>234</v>
      </c>
      <c r="Z204" s="17" t="s">
        <v>234</v>
      </c>
      <c r="AA204" s="149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>
        <v>1</v>
      </c>
    </row>
    <row r="205" spans="1:65">
      <c r="A205" s="29"/>
      <c r="B205" s="19" t="s">
        <v>235</v>
      </c>
      <c r="C205" s="9" t="s">
        <v>235</v>
      </c>
      <c r="D205" s="147" t="s">
        <v>237</v>
      </c>
      <c r="E205" s="148" t="s">
        <v>238</v>
      </c>
      <c r="F205" s="148" t="s">
        <v>239</v>
      </c>
      <c r="G205" s="148" t="s">
        <v>242</v>
      </c>
      <c r="H205" s="148" t="s">
        <v>243</v>
      </c>
      <c r="I205" s="148" t="s">
        <v>244</v>
      </c>
      <c r="J205" s="148" t="s">
        <v>245</v>
      </c>
      <c r="K205" s="148" t="s">
        <v>246</v>
      </c>
      <c r="L205" s="148" t="s">
        <v>247</v>
      </c>
      <c r="M205" s="148" t="s">
        <v>248</v>
      </c>
      <c r="N205" s="148" t="s">
        <v>249</v>
      </c>
      <c r="O205" s="148" t="s">
        <v>250</v>
      </c>
      <c r="P205" s="148" t="s">
        <v>251</v>
      </c>
      <c r="Q205" s="148" t="s">
        <v>252</v>
      </c>
      <c r="R205" s="148" t="s">
        <v>253</v>
      </c>
      <c r="S205" s="148" t="s">
        <v>254</v>
      </c>
      <c r="T205" s="148" t="s">
        <v>255</v>
      </c>
      <c r="U205" s="148" t="s">
        <v>257</v>
      </c>
      <c r="V205" s="148" t="s">
        <v>259</v>
      </c>
      <c r="W205" s="148" t="s">
        <v>260</v>
      </c>
      <c r="X205" s="148" t="s">
        <v>261</v>
      </c>
      <c r="Y205" s="148" t="s">
        <v>262</v>
      </c>
      <c r="Z205" s="148" t="s">
        <v>263</v>
      </c>
      <c r="AA205" s="149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 t="s">
        <v>3</v>
      </c>
    </row>
    <row r="206" spans="1:65">
      <c r="A206" s="29"/>
      <c r="B206" s="19"/>
      <c r="C206" s="9"/>
      <c r="D206" s="10" t="s">
        <v>281</v>
      </c>
      <c r="E206" s="11" t="s">
        <v>281</v>
      </c>
      <c r="F206" s="11" t="s">
        <v>281</v>
      </c>
      <c r="G206" s="11" t="s">
        <v>282</v>
      </c>
      <c r="H206" s="11" t="s">
        <v>281</v>
      </c>
      <c r="I206" s="11" t="s">
        <v>281</v>
      </c>
      <c r="J206" s="11" t="s">
        <v>281</v>
      </c>
      <c r="K206" s="11" t="s">
        <v>281</v>
      </c>
      <c r="L206" s="11" t="s">
        <v>282</v>
      </c>
      <c r="M206" s="11" t="s">
        <v>282</v>
      </c>
      <c r="N206" s="11" t="s">
        <v>282</v>
      </c>
      <c r="O206" s="11" t="s">
        <v>282</v>
      </c>
      <c r="P206" s="11" t="s">
        <v>282</v>
      </c>
      <c r="Q206" s="11" t="s">
        <v>282</v>
      </c>
      <c r="R206" s="11" t="s">
        <v>282</v>
      </c>
      <c r="S206" s="11" t="s">
        <v>282</v>
      </c>
      <c r="T206" s="11" t="s">
        <v>114</v>
      </c>
      <c r="U206" s="11" t="s">
        <v>281</v>
      </c>
      <c r="V206" s="11" t="s">
        <v>282</v>
      </c>
      <c r="W206" s="11" t="s">
        <v>282</v>
      </c>
      <c r="X206" s="11" t="s">
        <v>282</v>
      </c>
      <c r="Y206" s="11" t="s">
        <v>281</v>
      </c>
      <c r="Z206" s="11" t="s">
        <v>281</v>
      </c>
      <c r="AA206" s="149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>
        <v>2</v>
      </c>
    </row>
    <row r="207" spans="1:65">
      <c r="A207" s="29"/>
      <c r="B207" s="19"/>
      <c r="C207" s="9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149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7">
        <v>3</v>
      </c>
    </row>
    <row r="208" spans="1:65">
      <c r="A208" s="29"/>
      <c r="B208" s="18">
        <v>1</v>
      </c>
      <c r="C208" s="14">
        <v>1</v>
      </c>
      <c r="D208" s="21">
        <v>6.3</v>
      </c>
      <c r="E208" s="21">
        <v>6.42</v>
      </c>
      <c r="F208" s="21">
        <v>6.0210988659354587</v>
      </c>
      <c r="G208" s="21">
        <v>5.88</v>
      </c>
      <c r="H208" s="21">
        <v>6.04</v>
      </c>
      <c r="I208" s="21">
        <v>6.2</v>
      </c>
      <c r="J208" s="144">
        <v>8.8196827129423205</v>
      </c>
      <c r="K208" s="21">
        <v>6.1</v>
      </c>
      <c r="L208" s="144">
        <v>6</v>
      </c>
      <c r="M208" s="21">
        <v>5.7</v>
      </c>
      <c r="N208" s="21">
        <v>5.74</v>
      </c>
      <c r="O208" s="150">
        <v>6.35</v>
      </c>
      <c r="P208" s="21">
        <v>5.96</v>
      </c>
      <c r="Q208" s="21">
        <v>6.42</v>
      </c>
      <c r="R208" s="21">
        <v>6.49</v>
      </c>
      <c r="S208" s="21">
        <v>6.09</v>
      </c>
      <c r="T208" s="21">
        <v>6.3724786517060545</v>
      </c>
      <c r="U208" s="21">
        <v>6.44</v>
      </c>
      <c r="V208" s="21">
        <v>6.2</v>
      </c>
      <c r="W208" s="21">
        <v>5.86</v>
      </c>
      <c r="X208" s="21">
        <v>6.18</v>
      </c>
      <c r="Y208" s="144">
        <v>7.28</v>
      </c>
      <c r="Z208" s="21">
        <v>6.29</v>
      </c>
      <c r="AA208" s="149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7">
        <v>1</v>
      </c>
    </row>
    <row r="209" spans="1:65">
      <c r="A209" s="29"/>
      <c r="B209" s="19">
        <v>1</v>
      </c>
      <c r="C209" s="9">
        <v>2</v>
      </c>
      <c r="D209" s="143">
        <v>7</v>
      </c>
      <c r="E209" s="11">
        <v>6.31</v>
      </c>
      <c r="F209" s="11">
        <v>6.0856590163555495</v>
      </c>
      <c r="G209" s="11">
        <v>5.88</v>
      </c>
      <c r="H209" s="11">
        <v>5.87</v>
      </c>
      <c r="I209" s="11">
        <v>6.1</v>
      </c>
      <c r="J209" s="145">
        <v>8.8188572720311207</v>
      </c>
      <c r="K209" s="11">
        <v>6.26</v>
      </c>
      <c r="L209" s="145">
        <v>6</v>
      </c>
      <c r="M209" s="11">
        <v>5.8</v>
      </c>
      <c r="N209" s="11">
        <v>5.99</v>
      </c>
      <c r="O209" s="11">
        <v>6.02</v>
      </c>
      <c r="P209" s="11">
        <v>5.97</v>
      </c>
      <c r="Q209" s="11">
        <v>6.37</v>
      </c>
      <c r="R209" s="11">
        <v>6.46</v>
      </c>
      <c r="S209" s="11">
        <v>6.35</v>
      </c>
      <c r="T209" s="11">
        <v>6.1338378705048804</v>
      </c>
      <c r="U209" s="11">
        <v>6.36</v>
      </c>
      <c r="V209" s="11">
        <v>5.8</v>
      </c>
      <c r="W209" s="11">
        <v>5.81</v>
      </c>
      <c r="X209" s="11">
        <v>6.13</v>
      </c>
      <c r="Y209" s="145">
        <v>7.15</v>
      </c>
      <c r="Z209" s="11">
        <v>6.11</v>
      </c>
      <c r="AA209" s="149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7">
        <v>31</v>
      </c>
    </row>
    <row r="210" spans="1:65">
      <c r="A210" s="29"/>
      <c r="B210" s="19">
        <v>1</v>
      </c>
      <c r="C210" s="9">
        <v>3</v>
      </c>
      <c r="D210" s="11">
        <v>6.5</v>
      </c>
      <c r="E210" s="11">
        <v>6.45</v>
      </c>
      <c r="F210" s="11">
        <v>6.1258781521026329</v>
      </c>
      <c r="G210" s="11">
        <v>6.32</v>
      </c>
      <c r="H210" s="11">
        <v>6.16</v>
      </c>
      <c r="I210" s="11">
        <v>6.4</v>
      </c>
      <c r="J210" s="145">
        <v>8.5676611888495451</v>
      </c>
      <c r="K210" s="11">
        <v>6.13</v>
      </c>
      <c r="L210" s="145">
        <v>6</v>
      </c>
      <c r="M210" s="11">
        <v>5.7</v>
      </c>
      <c r="N210" s="11">
        <v>6.04</v>
      </c>
      <c r="O210" s="11">
        <v>6.1</v>
      </c>
      <c r="P210" s="11">
        <v>5.87</v>
      </c>
      <c r="Q210" s="11">
        <v>6.63</v>
      </c>
      <c r="R210" s="11">
        <v>6.23</v>
      </c>
      <c r="S210" s="11">
        <v>6.19</v>
      </c>
      <c r="T210" s="11">
        <v>6.4158578215881805</v>
      </c>
      <c r="U210" s="11">
        <v>6.41</v>
      </c>
      <c r="V210" s="11">
        <v>5.9</v>
      </c>
      <c r="W210" s="11">
        <v>5.9</v>
      </c>
      <c r="X210" s="11">
        <v>5.97</v>
      </c>
      <c r="Y210" s="145">
        <v>7.41</v>
      </c>
      <c r="Z210" s="11">
        <v>6.08</v>
      </c>
      <c r="AA210" s="149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7">
        <v>16</v>
      </c>
    </row>
    <row r="211" spans="1:65">
      <c r="A211" s="29"/>
      <c r="B211" s="19">
        <v>1</v>
      </c>
      <c r="C211" s="9">
        <v>4</v>
      </c>
      <c r="D211" s="11">
        <v>6.5</v>
      </c>
      <c r="E211" s="11">
        <v>6.14</v>
      </c>
      <c r="F211" s="11">
        <v>6.1042687030547098</v>
      </c>
      <c r="G211" s="11">
        <v>6.2</v>
      </c>
      <c r="H211" s="11">
        <v>6.1</v>
      </c>
      <c r="I211" s="11">
        <v>6.3</v>
      </c>
      <c r="J211" s="145">
        <v>8.6325446124570977</v>
      </c>
      <c r="K211" s="11">
        <v>6.2</v>
      </c>
      <c r="L211" s="145">
        <v>6</v>
      </c>
      <c r="M211" s="11">
        <v>5.9</v>
      </c>
      <c r="N211" s="11">
        <v>5.77</v>
      </c>
      <c r="O211" s="11">
        <v>6.01</v>
      </c>
      <c r="P211" s="11">
        <v>6.22</v>
      </c>
      <c r="Q211" s="11">
        <v>6.13</v>
      </c>
      <c r="R211" s="11">
        <v>6.28</v>
      </c>
      <c r="S211" s="11">
        <v>5.96</v>
      </c>
      <c r="T211" s="11">
        <v>6.2453489969277518</v>
      </c>
      <c r="U211" s="143">
        <v>6.16</v>
      </c>
      <c r="V211" s="11">
        <v>6</v>
      </c>
      <c r="W211" s="11">
        <v>5.9</v>
      </c>
      <c r="X211" s="11">
        <v>5.97</v>
      </c>
      <c r="Y211" s="145">
        <v>7.29</v>
      </c>
      <c r="Z211" s="11">
        <v>6.13</v>
      </c>
      <c r="AA211" s="149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7">
        <v>6.138060034167987</v>
      </c>
    </row>
    <row r="212" spans="1:65">
      <c r="A212" s="29"/>
      <c r="B212" s="19">
        <v>1</v>
      </c>
      <c r="C212" s="9">
        <v>5</v>
      </c>
      <c r="D212" s="11">
        <v>6.2</v>
      </c>
      <c r="E212" s="11">
        <v>6.25</v>
      </c>
      <c r="F212" s="11">
        <v>6.0867509631454588</v>
      </c>
      <c r="G212" s="11">
        <v>6</v>
      </c>
      <c r="H212" s="11">
        <v>6.13</v>
      </c>
      <c r="I212" s="11">
        <v>6.4</v>
      </c>
      <c r="J212" s="145">
        <v>8.681564102002632</v>
      </c>
      <c r="K212" s="11">
        <v>6.35</v>
      </c>
      <c r="L212" s="145">
        <v>6</v>
      </c>
      <c r="M212" s="11">
        <v>5.9</v>
      </c>
      <c r="N212" s="11">
        <v>5.69</v>
      </c>
      <c r="O212" s="11">
        <v>5.97</v>
      </c>
      <c r="P212" s="11">
        <v>5.89</v>
      </c>
      <c r="Q212" s="11">
        <v>6.44</v>
      </c>
      <c r="R212" s="11">
        <v>6.35</v>
      </c>
      <c r="S212" s="11">
        <v>6.03</v>
      </c>
      <c r="T212" s="11">
        <v>6.1216251235602561</v>
      </c>
      <c r="U212" s="11">
        <v>6.31</v>
      </c>
      <c r="V212" s="11">
        <v>5.8</v>
      </c>
      <c r="W212" s="11">
        <v>5.67</v>
      </c>
      <c r="X212" s="11">
        <v>6.04</v>
      </c>
      <c r="Y212" s="145">
        <v>7.41</v>
      </c>
      <c r="Z212" s="11">
        <v>6.36</v>
      </c>
      <c r="AA212" s="149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7">
        <v>22</v>
      </c>
    </row>
    <row r="213" spans="1:65">
      <c r="A213" s="29"/>
      <c r="B213" s="19">
        <v>1</v>
      </c>
      <c r="C213" s="9">
        <v>6</v>
      </c>
      <c r="D213" s="11">
        <v>6.6</v>
      </c>
      <c r="E213" s="11">
        <v>6.3</v>
      </c>
      <c r="F213" s="11">
        <v>6.1254338411284044</v>
      </c>
      <c r="G213" s="11">
        <v>6.48</v>
      </c>
      <c r="H213" s="11">
        <v>6.24</v>
      </c>
      <c r="I213" s="11">
        <v>6.1</v>
      </c>
      <c r="J213" s="145">
        <v>8.7950223389501279</v>
      </c>
      <c r="K213" s="11">
        <v>6.12</v>
      </c>
      <c r="L213" s="145">
        <v>6</v>
      </c>
      <c r="M213" s="11">
        <v>5.9</v>
      </c>
      <c r="N213" s="11">
        <v>5.9</v>
      </c>
      <c r="O213" s="11">
        <v>6.11</v>
      </c>
      <c r="P213" s="11">
        <v>6.14</v>
      </c>
      <c r="Q213" s="11">
        <v>6.51</v>
      </c>
      <c r="R213" s="11">
        <v>6.28</v>
      </c>
      <c r="S213" s="11">
        <v>6.2</v>
      </c>
      <c r="T213" s="11">
        <v>6.2809660941491918</v>
      </c>
      <c r="U213" s="11">
        <v>6.41</v>
      </c>
      <c r="V213" s="11">
        <v>6</v>
      </c>
      <c r="W213" s="11">
        <v>5.72</v>
      </c>
      <c r="X213" s="11">
        <v>6.01</v>
      </c>
      <c r="Y213" s="145">
        <v>7.36</v>
      </c>
      <c r="Z213" s="11">
        <v>6.21</v>
      </c>
      <c r="AA213" s="149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A214" s="29"/>
      <c r="B214" s="20" t="s">
        <v>269</v>
      </c>
      <c r="C214" s="12"/>
      <c r="D214" s="22">
        <v>6.5166666666666666</v>
      </c>
      <c r="E214" s="22">
        <v>6.3116666666666665</v>
      </c>
      <c r="F214" s="22">
        <v>6.0915149236203696</v>
      </c>
      <c r="G214" s="22">
        <v>6.126666666666666</v>
      </c>
      <c r="H214" s="22">
        <v>6.09</v>
      </c>
      <c r="I214" s="22">
        <v>6.2500000000000009</v>
      </c>
      <c r="J214" s="22">
        <v>8.7192220378721412</v>
      </c>
      <c r="K214" s="22">
        <v>6.1933333333333325</v>
      </c>
      <c r="L214" s="22">
        <v>6</v>
      </c>
      <c r="M214" s="22">
        <v>5.8166666666666664</v>
      </c>
      <c r="N214" s="22">
        <v>5.8550000000000004</v>
      </c>
      <c r="O214" s="22">
        <v>6.0933333333333328</v>
      </c>
      <c r="P214" s="22">
        <v>6.0083333333333329</v>
      </c>
      <c r="Q214" s="22">
        <v>6.416666666666667</v>
      </c>
      <c r="R214" s="22">
        <v>6.3483333333333336</v>
      </c>
      <c r="S214" s="22">
        <v>6.1366666666666667</v>
      </c>
      <c r="T214" s="22">
        <v>6.261685759739386</v>
      </c>
      <c r="U214" s="22">
        <v>6.3483333333333336</v>
      </c>
      <c r="V214" s="22">
        <v>5.95</v>
      </c>
      <c r="W214" s="22">
        <v>5.81</v>
      </c>
      <c r="X214" s="22">
        <v>6.05</v>
      </c>
      <c r="Y214" s="22">
        <v>7.3166666666666664</v>
      </c>
      <c r="Z214" s="22">
        <v>6.1966666666666663</v>
      </c>
      <c r="AA214" s="149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29"/>
      <c r="B215" s="3" t="s">
        <v>270</v>
      </c>
      <c r="C215" s="28"/>
      <c r="D215" s="11">
        <v>6.5</v>
      </c>
      <c r="E215" s="11">
        <v>6.3049999999999997</v>
      </c>
      <c r="F215" s="11">
        <v>6.0955098331000848</v>
      </c>
      <c r="G215" s="11">
        <v>6.1</v>
      </c>
      <c r="H215" s="11">
        <v>6.1150000000000002</v>
      </c>
      <c r="I215" s="11">
        <v>6.25</v>
      </c>
      <c r="J215" s="11">
        <v>8.738293220476379</v>
      </c>
      <c r="K215" s="11">
        <v>6.165</v>
      </c>
      <c r="L215" s="11">
        <v>6</v>
      </c>
      <c r="M215" s="11">
        <v>5.85</v>
      </c>
      <c r="N215" s="11">
        <v>5.835</v>
      </c>
      <c r="O215" s="11">
        <v>6.06</v>
      </c>
      <c r="P215" s="11">
        <v>5.9649999999999999</v>
      </c>
      <c r="Q215" s="11">
        <v>6.43</v>
      </c>
      <c r="R215" s="11">
        <v>6.3149999999999995</v>
      </c>
      <c r="S215" s="11">
        <v>6.1400000000000006</v>
      </c>
      <c r="T215" s="11">
        <v>6.2631575455384718</v>
      </c>
      <c r="U215" s="11">
        <v>6.3849999999999998</v>
      </c>
      <c r="V215" s="11">
        <v>5.95</v>
      </c>
      <c r="W215" s="11">
        <v>5.835</v>
      </c>
      <c r="X215" s="11">
        <v>6.0250000000000004</v>
      </c>
      <c r="Y215" s="11">
        <v>7.3250000000000002</v>
      </c>
      <c r="Z215" s="11">
        <v>6.17</v>
      </c>
      <c r="AA215" s="149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29"/>
      <c r="B216" s="3" t="s">
        <v>271</v>
      </c>
      <c r="C216" s="28"/>
      <c r="D216" s="23">
        <v>0.27868739954771304</v>
      </c>
      <c r="E216" s="23">
        <v>0.11338724208069749</v>
      </c>
      <c r="F216" s="23">
        <v>3.8754074561744539E-2</v>
      </c>
      <c r="G216" s="23">
        <v>0.24711670657134205</v>
      </c>
      <c r="H216" s="23">
        <v>0.12649110640673519</v>
      </c>
      <c r="I216" s="23">
        <v>0.1378404875209025</v>
      </c>
      <c r="J216" s="23">
        <v>0.1073936682788766</v>
      </c>
      <c r="K216" s="23">
        <v>9.7091022585338208E-2</v>
      </c>
      <c r="L216" s="23">
        <v>0</v>
      </c>
      <c r="M216" s="23">
        <v>9.8319208025017618E-2</v>
      </c>
      <c r="N216" s="23">
        <v>0.14293355099485916</v>
      </c>
      <c r="O216" s="23">
        <v>0.13691846722289386</v>
      </c>
      <c r="P216" s="23">
        <v>0.14077168275852442</v>
      </c>
      <c r="Q216" s="23">
        <v>0.16681326885672695</v>
      </c>
      <c r="R216" s="23">
        <v>0.10571975532825756</v>
      </c>
      <c r="S216" s="23">
        <v>0.13937957765277753</v>
      </c>
      <c r="T216" s="23">
        <v>0.1205361151421307</v>
      </c>
      <c r="U216" s="23">
        <v>0.1030372101071583</v>
      </c>
      <c r="V216" s="23">
        <v>0.15165750888103113</v>
      </c>
      <c r="W216" s="23">
        <v>9.6332756630338592E-2</v>
      </c>
      <c r="X216" s="23">
        <v>8.6948260477136635E-2</v>
      </c>
      <c r="Y216" s="23">
        <v>9.9129544872689976E-2</v>
      </c>
      <c r="Z216" s="23">
        <v>0.11057425860780924</v>
      </c>
      <c r="AA216" s="201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2"/>
      <c r="AM216" s="202"/>
      <c r="AN216" s="202"/>
      <c r="AO216" s="202"/>
      <c r="AP216" s="202"/>
      <c r="AQ216" s="202"/>
      <c r="AR216" s="202"/>
      <c r="AS216" s="202"/>
      <c r="AT216" s="202"/>
      <c r="AU216" s="202"/>
      <c r="AV216" s="202"/>
      <c r="AW216" s="202"/>
      <c r="AX216" s="202"/>
      <c r="AY216" s="202"/>
      <c r="AZ216" s="202"/>
      <c r="BA216" s="202"/>
      <c r="BB216" s="202"/>
      <c r="BC216" s="202"/>
      <c r="BD216" s="202"/>
      <c r="BE216" s="202"/>
      <c r="BF216" s="202"/>
      <c r="BG216" s="202"/>
      <c r="BH216" s="202"/>
      <c r="BI216" s="202"/>
      <c r="BJ216" s="202"/>
      <c r="BK216" s="202"/>
      <c r="BL216" s="202"/>
      <c r="BM216" s="56"/>
    </row>
    <row r="217" spans="1:65">
      <c r="A217" s="29"/>
      <c r="B217" s="3" t="s">
        <v>86</v>
      </c>
      <c r="C217" s="28"/>
      <c r="D217" s="13">
        <v>4.2765329853869008E-2</v>
      </c>
      <c r="E217" s="13">
        <v>1.7964706957596645E-2</v>
      </c>
      <c r="F217" s="13">
        <v>6.3619764619589625E-3</v>
      </c>
      <c r="G217" s="13">
        <v>4.0334609342438855E-2</v>
      </c>
      <c r="H217" s="13">
        <v>2.0770296618511527E-2</v>
      </c>
      <c r="I217" s="13">
        <v>2.2054478003344397E-2</v>
      </c>
      <c r="J217" s="13">
        <v>1.231688650804048E-2</v>
      </c>
      <c r="K217" s="13">
        <v>1.5676699018084751E-2</v>
      </c>
      <c r="L217" s="13">
        <v>0</v>
      </c>
      <c r="M217" s="13">
        <v>1.6903015706306753E-2</v>
      </c>
      <c r="N217" s="13">
        <v>2.4412220494425131E-2</v>
      </c>
      <c r="O217" s="13">
        <v>2.2470207968746259E-2</v>
      </c>
      <c r="P217" s="13">
        <v>2.342940628435913E-2</v>
      </c>
      <c r="Q217" s="13">
        <v>2.5996873068580822E-2</v>
      </c>
      <c r="R217" s="13">
        <v>1.6653151272500534E-2</v>
      </c>
      <c r="S217" s="13">
        <v>2.2712587341571569E-2</v>
      </c>
      <c r="T217" s="13">
        <v>1.9249786681589633E-2</v>
      </c>
      <c r="U217" s="13">
        <v>1.6230592298318452E-2</v>
      </c>
      <c r="V217" s="13">
        <v>2.5488656954795148E-2</v>
      </c>
      <c r="W217" s="13">
        <v>1.6580508886461034E-2</v>
      </c>
      <c r="X217" s="13">
        <v>1.4371613302006056E-2</v>
      </c>
      <c r="Y217" s="13">
        <v>1.354845715799863E-2</v>
      </c>
      <c r="Z217" s="13">
        <v>1.7844151469791701E-2</v>
      </c>
      <c r="AA217" s="149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29"/>
      <c r="B218" s="3" t="s">
        <v>272</v>
      </c>
      <c r="C218" s="28"/>
      <c r="D218" s="13">
        <v>6.1681806693179464E-2</v>
      </c>
      <c r="E218" s="13">
        <v>2.8283632211526966E-2</v>
      </c>
      <c r="F218" s="13">
        <v>-7.5830327967664202E-3</v>
      </c>
      <c r="G218" s="13">
        <v>-1.8561837841107875E-3</v>
      </c>
      <c r="H218" s="13">
        <v>-7.8298410084712833E-3</v>
      </c>
      <c r="I218" s="13">
        <v>1.82370268796479E-2</v>
      </c>
      <c r="J218" s="13">
        <v>0.42051755592742923</v>
      </c>
      <c r="K218" s="13">
        <v>9.0050111692721035E-3</v>
      </c>
      <c r="L218" s="13">
        <v>-2.2492454195538136E-2</v>
      </c>
      <c r="M218" s="13">
        <v>-5.236074031734117E-2</v>
      </c>
      <c r="N218" s="13">
        <v>-4.6115553219145955E-2</v>
      </c>
      <c r="O218" s="13">
        <v>-7.2867812608021776E-3</v>
      </c>
      <c r="P218" s="13">
        <v>-2.1134804826365428E-2</v>
      </c>
      <c r="Q218" s="13">
        <v>4.5390014263104961E-2</v>
      </c>
      <c r="R218" s="13">
        <v>3.4257289435887461E-2</v>
      </c>
      <c r="S218" s="13">
        <v>-2.2700454110324841E-4</v>
      </c>
      <c r="T218" s="13">
        <v>2.0140846600265716E-2</v>
      </c>
      <c r="U218" s="13">
        <v>3.4257289435887461E-2</v>
      </c>
      <c r="V218" s="13">
        <v>-3.0638350410575277E-2</v>
      </c>
      <c r="W218" s="13">
        <v>-5.3446859812679492E-2</v>
      </c>
      <c r="X218" s="13">
        <v>-1.4346557980500996E-2</v>
      </c>
      <c r="Y218" s="13">
        <v>0.19201614613377416</v>
      </c>
      <c r="Z218" s="13">
        <v>9.5480709169413203E-3</v>
      </c>
      <c r="AA218" s="149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29"/>
      <c r="B219" s="45" t="s">
        <v>273</v>
      </c>
      <c r="C219" s="46"/>
      <c r="D219" s="44">
        <v>1.56</v>
      </c>
      <c r="E219" s="44">
        <v>0.65</v>
      </c>
      <c r="F219" s="44">
        <v>0.33</v>
      </c>
      <c r="G219" s="44">
        <v>0.17</v>
      </c>
      <c r="H219" s="44">
        <v>0.33</v>
      </c>
      <c r="I219" s="44">
        <v>0.38</v>
      </c>
      <c r="J219" s="44">
        <v>11.36</v>
      </c>
      <c r="K219" s="44">
        <v>0.13</v>
      </c>
      <c r="L219" s="44" t="s">
        <v>274</v>
      </c>
      <c r="M219" s="44">
        <v>1.55</v>
      </c>
      <c r="N219" s="44">
        <v>1.38</v>
      </c>
      <c r="O219" s="44">
        <v>0.32</v>
      </c>
      <c r="P219" s="44">
        <v>0.7</v>
      </c>
      <c r="Q219" s="44">
        <v>1.1200000000000001</v>
      </c>
      <c r="R219" s="44">
        <v>0.82</v>
      </c>
      <c r="S219" s="44">
        <v>0.13</v>
      </c>
      <c r="T219" s="44">
        <v>0.43</v>
      </c>
      <c r="U219" s="44">
        <v>0.82</v>
      </c>
      <c r="V219" s="44">
        <v>0.96</v>
      </c>
      <c r="W219" s="44">
        <v>1.58</v>
      </c>
      <c r="X219" s="44">
        <v>0.51</v>
      </c>
      <c r="Y219" s="44">
        <v>5.12</v>
      </c>
      <c r="Z219" s="44">
        <v>0.14000000000000001</v>
      </c>
      <c r="AA219" s="149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0" t="s">
        <v>289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BM220" s="55"/>
    </row>
    <row r="221" spans="1:65">
      <c r="BM221" s="55"/>
    </row>
    <row r="222" spans="1:65" ht="15">
      <c r="B222" s="8" t="s">
        <v>496</v>
      </c>
      <c r="BM222" s="27" t="s">
        <v>66</v>
      </c>
    </row>
    <row r="223" spans="1:65" ht="15">
      <c r="A223" s="24" t="s">
        <v>0</v>
      </c>
      <c r="B223" s="18" t="s">
        <v>110</v>
      </c>
      <c r="C223" s="15" t="s">
        <v>111</v>
      </c>
      <c r="D223" s="16" t="s">
        <v>234</v>
      </c>
      <c r="E223" s="17" t="s">
        <v>234</v>
      </c>
      <c r="F223" s="17" t="s">
        <v>234</v>
      </c>
      <c r="G223" s="17" t="s">
        <v>234</v>
      </c>
      <c r="H223" s="17" t="s">
        <v>234</v>
      </c>
      <c r="I223" s="17" t="s">
        <v>234</v>
      </c>
      <c r="J223" s="17" t="s">
        <v>234</v>
      </c>
      <c r="K223" s="17" t="s">
        <v>234</v>
      </c>
      <c r="L223" s="17" t="s">
        <v>234</v>
      </c>
      <c r="M223" s="17" t="s">
        <v>234</v>
      </c>
      <c r="N223" s="17" t="s">
        <v>234</v>
      </c>
      <c r="O223" s="17" t="s">
        <v>234</v>
      </c>
      <c r="P223" s="17" t="s">
        <v>234</v>
      </c>
      <c r="Q223" s="17" t="s">
        <v>234</v>
      </c>
      <c r="R223" s="17" t="s">
        <v>234</v>
      </c>
      <c r="S223" s="17" t="s">
        <v>234</v>
      </c>
      <c r="T223" s="17" t="s">
        <v>234</v>
      </c>
      <c r="U223" s="17" t="s">
        <v>234</v>
      </c>
      <c r="V223" s="17" t="s">
        <v>234</v>
      </c>
      <c r="W223" s="17" t="s">
        <v>234</v>
      </c>
      <c r="X223" s="17" t="s">
        <v>234</v>
      </c>
      <c r="Y223" s="17" t="s">
        <v>234</v>
      </c>
      <c r="Z223" s="17" t="s">
        <v>234</v>
      </c>
      <c r="AA223" s="17" t="s">
        <v>234</v>
      </c>
      <c r="AB223" s="17" t="s">
        <v>234</v>
      </c>
      <c r="AC223" s="17" t="s">
        <v>234</v>
      </c>
      <c r="AD223" s="17" t="s">
        <v>234</v>
      </c>
      <c r="AE223" s="149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1</v>
      </c>
    </row>
    <row r="224" spans="1:65">
      <c r="A224" s="29"/>
      <c r="B224" s="19" t="s">
        <v>235</v>
      </c>
      <c r="C224" s="9" t="s">
        <v>235</v>
      </c>
      <c r="D224" s="147" t="s">
        <v>237</v>
      </c>
      <c r="E224" s="148" t="s">
        <v>238</v>
      </c>
      <c r="F224" s="148" t="s">
        <v>239</v>
      </c>
      <c r="G224" s="148" t="s">
        <v>240</v>
      </c>
      <c r="H224" s="148" t="s">
        <v>241</v>
      </c>
      <c r="I224" s="148" t="s">
        <v>242</v>
      </c>
      <c r="J224" s="148" t="s">
        <v>243</v>
      </c>
      <c r="K224" s="148" t="s">
        <v>244</v>
      </c>
      <c r="L224" s="148" t="s">
        <v>245</v>
      </c>
      <c r="M224" s="148" t="s">
        <v>246</v>
      </c>
      <c r="N224" s="148" t="s">
        <v>247</v>
      </c>
      <c r="O224" s="148" t="s">
        <v>248</v>
      </c>
      <c r="P224" s="148" t="s">
        <v>249</v>
      </c>
      <c r="Q224" s="148" t="s">
        <v>250</v>
      </c>
      <c r="R224" s="148" t="s">
        <v>251</v>
      </c>
      <c r="S224" s="148" t="s">
        <v>252</v>
      </c>
      <c r="T224" s="148" t="s">
        <v>253</v>
      </c>
      <c r="U224" s="148" t="s">
        <v>254</v>
      </c>
      <c r="V224" s="148" t="s">
        <v>255</v>
      </c>
      <c r="W224" s="148" t="s">
        <v>256</v>
      </c>
      <c r="X224" s="148" t="s">
        <v>257</v>
      </c>
      <c r="Y224" s="148" t="s">
        <v>258</v>
      </c>
      <c r="Z224" s="148" t="s">
        <v>259</v>
      </c>
      <c r="AA224" s="148" t="s">
        <v>260</v>
      </c>
      <c r="AB224" s="148" t="s">
        <v>261</v>
      </c>
      <c r="AC224" s="148" t="s">
        <v>262</v>
      </c>
      <c r="AD224" s="148" t="s">
        <v>263</v>
      </c>
      <c r="AE224" s="149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 t="s">
        <v>1</v>
      </c>
    </row>
    <row r="225" spans="1:65">
      <c r="A225" s="29"/>
      <c r="B225" s="19"/>
      <c r="C225" s="9"/>
      <c r="D225" s="10" t="s">
        <v>281</v>
      </c>
      <c r="E225" s="11" t="s">
        <v>281</v>
      </c>
      <c r="F225" s="11" t="s">
        <v>281</v>
      </c>
      <c r="G225" s="11" t="s">
        <v>114</v>
      </c>
      <c r="H225" s="11" t="s">
        <v>114</v>
      </c>
      <c r="I225" s="11" t="s">
        <v>282</v>
      </c>
      <c r="J225" s="11" t="s">
        <v>282</v>
      </c>
      <c r="K225" s="11" t="s">
        <v>114</v>
      </c>
      <c r="L225" s="11" t="s">
        <v>114</v>
      </c>
      <c r="M225" s="11" t="s">
        <v>281</v>
      </c>
      <c r="N225" s="11" t="s">
        <v>282</v>
      </c>
      <c r="O225" s="11" t="s">
        <v>282</v>
      </c>
      <c r="P225" s="11" t="s">
        <v>282</v>
      </c>
      <c r="Q225" s="11" t="s">
        <v>282</v>
      </c>
      <c r="R225" s="11" t="s">
        <v>282</v>
      </c>
      <c r="S225" s="11" t="s">
        <v>282</v>
      </c>
      <c r="T225" s="11" t="s">
        <v>282</v>
      </c>
      <c r="U225" s="11" t="s">
        <v>114</v>
      </c>
      <c r="V225" s="11" t="s">
        <v>114</v>
      </c>
      <c r="W225" s="11" t="s">
        <v>282</v>
      </c>
      <c r="X225" s="11" t="s">
        <v>281</v>
      </c>
      <c r="Y225" s="11" t="s">
        <v>114</v>
      </c>
      <c r="Z225" s="11" t="s">
        <v>282</v>
      </c>
      <c r="AA225" s="11" t="s">
        <v>282</v>
      </c>
      <c r="AB225" s="11" t="s">
        <v>114</v>
      </c>
      <c r="AC225" s="11" t="s">
        <v>114</v>
      </c>
      <c r="AD225" s="11" t="s">
        <v>281</v>
      </c>
      <c r="AE225" s="149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3</v>
      </c>
    </row>
    <row r="226" spans="1:65">
      <c r="A226" s="29"/>
      <c r="B226" s="19"/>
      <c r="C226" s="9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149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3</v>
      </c>
    </row>
    <row r="227" spans="1:65">
      <c r="A227" s="29"/>
      <c r="B227" s="18">
        <v>1</v>
      </c>
      <c r="C227" s="14">
        <v>1</v>
      </c>
      <c r="D227" s="200">
        <v>0.14516999999999999</v>
      </c>
      <c r="E227" s="200">
        <v>0.14649999999999999</v>
      </c>
      <c r="F227" s="200">
        <v>0.14348722234576772</v>
      </c>
      <c r="G227" s="207">
        <v>0.15252750000000001</v>
      </c>
      <c r="H227" s="200">
        <v>0.14280000000000001</v>
      </c>
      <c r="I227" s="200">
        <v>0.14499999999999999</v>
      </c>
      <c r="J227" s="200">
        <v>0.1469</v>
      </c>
      <c r="K227" s="200">
        <v>0.14200000000000002</v>
      </c>
      <c r="L227" s="207">
        <v>0.12359349999999998</v>
      </c>
      <c r="M227" s="200">
        <v>0.14233999999999999</v>
      </c>
      <c r="N227" s="200">
        <v>0.14580000000000001</v>
      </c>
      <c r="O227" s="200">
        <v>0.14221999999999999</v>
      </c>
      <c r="P227" s="200">
        <v>0.1452</v>
      </c>
      <c r="Q227" s="200">
        <v>0.14400000000000002</v>
      </c>
      <c r="R227" s="200">
        <v>0.14150000000000001</v>
      </c>
      <c r="S227" s="200">
        <v>0.14400000000000002</v>
      </c>
      <c r="T227" s="200">
        <v>0.14749999999999999</v>
      </c>
      <c r="U227" s="200">
        <v>0.14099999999999999</v>
      </c>
      <c r="V227" s="200">
        <v>0.14518197900723465</v>
      </c>
      <c r="W227" s="200">
        <v>0.13828358000000002</v>
      </c>
      <c r="X227" s="200">
        <v>0.14645</v>
      </c>
      <c r="Y227" s="200">
        <v>0.1447</v>
      </c>
      <c r="Z227" s="200">
        <v>0.14383000000000001</v>
      </c>
      <c r="AA227" s="200">
        <v>0.14799999999999999</v>
      </c>
      <c r="AB227" s="200">
        <v>0.14299999999999999</v>
      </c>
      <c r="AC227" s="207">
        <v>0.1459</v>
      </c>
      <c r="AD227" s="200">
        <v>0.14749999999999999</v>
      </c>
      <c r="AE227" s="201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2"/>
      <c r="AT227" s="202"/>
      <c r="AU227" s="202"/>
      <c r="AV227" s="202"/>
      <c r="AW227" s="202"/>
      <c r="AX227" s="202"/>
      <c r="AY227" s="202"/>
      <c r="AZ227" s="202"/>
      <c r="BA227" s="202"/>
      <c r="BB227" s="202"/>
      <c r="BC227" s="202"/>
      <c r="BD227" s="202"/>
      <c r="BE227" s="202"/>
      <c r="BF227" s="202"/>
      <c r="BG227" s="202"/>
      <c r="BH227" s="202"/>
      <c r="BI227" s="202"/>
      <c r="BJ227" s="202"/>
      <c r="BK227" s="202"/>
      <c r="BL227" s="202"/>
      <c r="BM227" s="203">
        <v>1</v>
      </c>
    </row>
    <row r="228" spans="1:65">
      <c r="A228" s="29"/>
      <c r="B228" s="19">
        <v>1</v>
      </c>
      <c r="C228" s="9">
        <v>2</v>
      </c>
      <c r="D228" s="23">
        <v>0.14835999999999999</v>
      </c>
      <c r="E228" s="23">
        <v>0.14772000000000002</v>
      </c>
      <c r="F228" s="23">
        <v>0.14492946525416051</v>
      </c>
      <c r="G228" s="208">
        <v>0.15310352999999999</v>
      </c>
      <c r="H228" s="23">
        <v>0.14019999999999999</v>
      </c>
      <c r="I228" s="23">
        <v>0.14100000000000001</v>
      </c>
      <c r="J228" s="23">
        <v>0.14530000000000001</v>
      </c>
      <c r="K228" s="23">
        <v>0.14799999999999999</v>
      </c>
      <c r="L228" s="208">
        <v>0.125332</v>
      </c>
      <c r="M228" s="23">
        <v>0.14324000000000001</v>
      </c>
      <c r="N228" s="23">
        <v>0.14929999999999999</v>
      </c>
      <c r="O228" s="23">
        <v>0.14214000000000002</v>
      </c>
      <c r="P228" s="23">
        <v>0.14460000000000001</v>
      </c>
      <c r="Q228" s="23">
        <v>0.14699999999999999</v>
      </c>
      <c r="R228" s="23">
        <v>0.13949999999999999</v>
      </c>
      <c r="S228" s="23">
        <v>0.14799999999999999</v>
      </c>
      <c r="T228" s="23">
        <v>0.15049999999999999</v>
      </c>
      <c r="U228" s="23">
        <v>0.14499999999999999</v>
      </c>
      <c r="V228" s="23">
        <v>0.14560631633873988</v>
      </c>
      <c r="W228" s="23">
        <v>0.13620832934131735</v>
      </c>
      <c r="X228" s="23">
        <v>0.14373</v>
      </c>
      <c r="Y228" s="23">
        <v>0.1449</v>
      </c>
      <c r="Z228" s="23">
        <v>0.13929999999999998</v>
      </c>
      <c r="AA228" s="23">
        <v>0.14829999999999999</v>
      </c>
      <c r="AB228" s="23">
        <v>0.14399999999999999</v>
      </c>
      <c r="AC228" s="208">
        <v>0.16019999999999998</v>
      </c>
      <c r="AD228" s="23">
        <v>0.14380000000000001</v>
      </c>
      <c r="AE228" s="201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2"/>
      <c r="AT228" s="202"/>
      <c r="AU228" s="202"/>
      <c r="AV228" s="202"/>
      <c r="AW228" s="202"/>
      <c r="AX228" s="202"/>
      <c r="AY228" s="202"/>
      <c r="AZ228" s="202"/>
      <c r="BA228" s="202"/>
      <c r="BB228" s="202"/>
      <c r="BC228" s="202"/>
      <c r="BD228" s="202"/>
      <c r="BE228" s="202"/>
      <c r="BF228" s="202"/>
      <c r="BG228" s="202"/>
      <c r="BH228" s="202"/>
      <c r="BI228" s="202"/>
      <c r="BJ228" s="202"/>
      <c r="BK228" s="202"/>
      <c r="BL228" s="202"/>
      <c r="BM228" s="203">
        <v>15</v>
      </c>
    </row>
    <row r="229" spans="1:65">
      <c r="A229" s="29"/>
      <c r="B229" s="19">
        <v>1</v>
      </c>
      <c r="C229" s="9">
        <v>3</v>
      </c>
      <c r="D229" s="23">
        <v>0.14089000000000002</v>
      </c>
      <c r="E229" s="23">
        <v>0.14929999999999999</v>
      </c>
      <c r="F229" s="23">
        <v>0.14216399960775189</v>
      </c>
      <c r="G229" s="208">
        <v>0.15198001333333336</v>
      </c>
      <c r="H229" s="23">
        <v>0.1424</v>
      </c>
      <c r="I229" s="23">
        <v>0.14599999999999999</v>
      </c>
      <c r="J229" s="205">
        <v>0.15629999999999999</v>
      </c>
      <c r="K229" s="23">
        <v>0.14200000000000002</v>
      </c>
      <c r="L229" s="208">
        <v>0.12297600000000002</v>
      </c>
      <c r="M229" s="23">
        <v>0.14300000000000002</v>
      </c>
      <c r="N229" s="23">
        <v>0.14530000000000001</v>
      </c>
      <c r="O229" s="23">
        <v>0.14474999999999999</v>
      </c>
      <c r="P229" s="23">
        <v>0.14599999999999999</v>
      </c>
      <c r="Q229" s="23">
        <v>0.14599999999999999</v>
      </c>
      <c r="R229" s="23">
        <v>0.13949999999999999</v>
      </c>
      <c r="S229" s="23">
        <v>0.14699999999999999</v>
      </c>
      <c r="T229" s="23">
        <v>0.14749999999999999</v>
      </c>
      <c r="U229" s="23">
        <v>0.14499999999999999</v>
      </c>
      <c r="V229" s="23">
        <v>0.14849273487227349</v>
      </c>
      <c r="W229" s="23">
        <v>0.13736781000000001</v>
      </c>
      <c r="X229" s="23">
        <v>0.14471000000000001</v>
      </c>
      <c r="Y229" s="23">
        <v>0.14219999999999999</v>
      </c>
      <c r="Z229" s="23">
        <v>0.13772000000000001</v>
      </c>
      <c r="AA229" s="23">
        <v>0.14779999999999999</v>
      </c>
      <c r="AB229" s="23">
        <v>0.14199999999999999</v>
      </c>
      <c r="AC229" s="208">
        <v>0.1555</v>
      </c>
      <c r="AD229" s="23">
        <v>0.1429</v>
      </c>
      <c r="AE229" s="201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02"/>
      <c r="AT229" s="202"/>
      <c r="AU229" s="202"/>
      <c r="AV229" s="202"/>
      <c r="AW229" s="202"/>
      <c r="AX229" s="202"/>
      <c r="AY229" s="202"/>
      <c r="AZ229" s="202"/>
      <c r="BA229" s="202"/>
      <c r="BB229" s="202"/>
      <c r="BC229" s="202"/>
      <c r="BD229" s="202"/>
      <c r="BE229" s="202"/>
      <c r="BF229" s="202"/>
      <c r="BG229" s="202"/>
      <c r="BH229" s="202"/>
      <c r="BI229" s="202"/>
      <c r="BJ229" s="202"/>
      <c r="BK229" s="202"/>
      <c r="BL229" s="202"/>
      <c r="BM229" s="203">
        <v>16</v>
      </c>
    </row>
    <row r="230" spans="1:65">
      <c r="A230" s="29"/>
      <c r="B230" s="19">
        <v>1</v>
      </c>
      <c r="C230" s="9">
        <v>4</v>
      </c>
      <c r="D230" s="23">
        <v>0.15002000000000001</v>
      </c>
      <c r="E230" s="23">
        <v>0.14792</v>
      </c>
      <c r="F230" s="23">
        <v>0.1432812507064182</v>
      </c>
      <c r="G230" s="208">
        <v>0.15319577880000002</v>
      </c>
      <c r="H230" s="23">
        <v>0.13999999999999999</v>
      </c>
      <c r="I230" s="23">
        <v>0.14699999999999999</v>
      </c>
      <c r="J230" s="23">
        <v>0.1452</v>
      </c>
      <c r="K230" s="23">
        <v>0.14200000000000002</v>
      </c>
      <c r="L230" s="205">
        <v>0.12951199999999999</v>
      </c>
      <c r="M230" s="23">
        <v>0.14377999999999999</v>
      </c>
      <c r="N230" s="23">
        <v>0.14400000000000002</v>
      </c>
      <c r="O230" s="23">
        <v>0.14104</v>
      </c>
      <c r="P230" s="23">
        <v>0.1444</v>
      </c>
      <c r="Q230" s="23">
        <v>0.14499999999999999</v>
      </c>
      <c r="R230" s="23">
        <v>0.13500000000000001</v>
      </c>
      <c r="S230" s="23">
        <v>0.14300000000000002</v>
      </c>
      <c r="T230" s="23">
        <v>0.152</v>
      </c>
      <c r="U230" s="23">
        <v>0.14399999999999999</v>
      </c>
      <c r="V230" s="23">
        <v>0.14788031535312079</v>
      </c>
      <c r="W230" s="23">
        <v>0.13733884000000002</v>
      </c>
      <c r="X230" s="23">
        <v>0.13785</v>
      </c>
      <c r="Y230" s="23">
        <v>0.14449999999999999</v>
      </c>
      <c r="Z230" s="23">
        <v>0.14221</v>
      </c>
      <c r="AA230" s="23">
        <v>0.1472</v>
      </c>
      <c r="AB230" s="23">
        <v>0.14499999999999999</v>
      </c>
      <c r="AC230" s="208">
        <v>0.1535</v>
      </c>
      <c r="AD230" s="23">
        <v>0.1449</v>
      </c>
      <c r="AE230" s="201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02"/>
      <c r="AT230" s="202"/>
      <c r="AU230" s="202"/>
      <c r="AV230" s="202"/>
      <c r="AW230" s="202"/>
      <c r="AX230" s="202"/>
      <c r="AY230" s="202"/>
      <c r="AZ230" s="202"/>
      <c r="BA230" s="202"/>
      <c r="BB230" s="202"/>
      <c r="BC230" s="202"/>
      <c r="BD230" s="202"/>
      <c r="BE230" s="202"/>
      <c r="BF230" s="202"/>
      <c r="BG230" s="202"/>
      <c r="BH230" s="202"/>
      <c r="BI230" s="202"/>
      <c r="BJ230" s="202"/>
      <c r="BK230" s="202"/>
      <c r="BL230" s="202"/>
      <c r="BM230" s="203">
        <v>0.14422036688769771</v>
      </c>
    </row>
    <row r="231" spans="1:65">
      <c r="A231" s="29"/>
      <c r="B231" s="19">
        <v>1</v>
      </c>
      <c r="C231" s="9">
        <v>5</v>
      </c>
      <c r="D231" s="23">
        <v>0.14914000000000002</v>
      </c>
      <c r="E231" s="23">
        <v>0.14696999999999999</v>
      </c>
      <c r="F231" s="23">
        <v>0.14631563165735337</v>
      </c>
      <c r="G231" s="208">
        <v>0.15303350000000002</v>
      </c>
      <c r="H231" s="23">
        <v>0.14330000000000001</v>
      </c>
      <c r="I231" s="23">
        <v>0.14300000000000002</v>
      </c>
      <c r="J231" s="23">
        <v>0.14749999999999999</v>
      </c>
      <c r="K231" s="23">
        <v>0.13999999999999999</v>
      </c>
      <c r="L231" s="208">
        <v>0.12257699999999998</v>
      </c>
      <c r="M231" s="23">
        <v>0.14623</v>
      </c>
      <c r="N231" s="23">
        <v>0.14330000000000001</v>
      </c>
      <c r="O231" s="23">
        <v>0.13927</v>
      </c>
      <c r="P231" s="23">
        <v>0.1447</v>
      </c>
      <c r="Q231" s="23">
        <v>0.13949999999999999</v>
      </c>
      <c r="R231" s="23">
        <v>0.13899999999999998</v>
      </c>
      <c r="S231" s="23">
        <v>0.14549999999999999</v>
      </c>
      <c r="T231" s="23">
        <v>0.15</v>
      </c>
      <c r="U231" s="23">
        <v>0.14399999999999999</v>
      </c>
      <c r="V231" s="23">
        <v>0.14776879631670184</v>
      </c>
      <c r="W231" s="23">
        <v>0.13857348999999999</v>
      </c>
      <c r="X231" s="23">
        <v>0.14195999999999998</v>
      </c>
      <c r="Y231" s="23">
        <v>0.13930000000000001</v>
      </c>
      <c r="Z231" s="23">
        <v>0.13421</v>
      </c>
      <c r="AA231" s="23">
        <v>0.14699999999999999</v>
      </c>
      <c r="AB231" s="23">
        <v>0.14399999999999999</v>
      </c>
      <c r="AC231" s="208">
        <v>0.1676</v>
      </c>
      <c r="AD231" s="23">
        <v>0.14929999999999999</v>
      </c>
      <c r="AE231" s="201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  <c r="AS231" s="202"/>
      <c r="AT231" s="202"/>
      <c r="AU231" s="202"/>
      <c r="AV231" s="202"/>
      <c r="AW231" s="202"/>
      <c r="AX231" s="202"/>
      <c r="AY231" s="202"/>
      <c r="AZ231" s="202"/>
      <c r="BA231" s="202"/>
      <c r="BB231" s="202"/>
      <c r="BC231" s="202"/>
      <c r="BD231" s="202"/>
      <c r="BE231" s="202"/>
      <c r="BF231" s="202"/>
      <c r="BG231" s="202"/>
      <c r="BH231" s="202"/>
      <c r="BI231" s="202"/>
      <c r="BJ231" s="202"/>
      <c r="BK231" s="202"/>
      <c r="BL231" s="202"/>
      <c r="BM231" s="203">
        <v>23</v>
      </c>
    </row>
    <row r="232" spans="1:65">
      <c r="A232" s="29"/>
      <c r="B232" s="19">
        <v>1</v>
      </c>
      <c r="C232" s="9">
        <v>6</v>
      </c>
      <c r="D232" s="23">
        <v>0.14479</v>
      </c>
      <c r="E232" s="23">
        <v>0.14846999999999999</v>
      </c>
      <c r="F232" s="23">
        <v>0.14439964851599688</v>
      </c>
      <c r="G232" s="208">
        <v>0.15215224000000002</v>
      </c>
      <c r="H232" s="23">
        <v>0.13999999999999999</v>
      </c>
      <c r="I232" s="23">
        <v>0.14899999999999999</v>
      </c>
      <c r="J232" s="23">
        <v>0.14859999999999998</v>
      </c>
      <c r="K232" s="23">
        <v>0.14400000000000002</v>
      </c>
      <c r="L232" s="208">
        <v>0.1226245</v>
      </c>
      <c r="M232" s="23">
        <v>0.14171</v>
      </c>
      <c r="N232" s="23">
        <v>0.15</v>
      </c>
      <c r="O232" s="23">
        <v>0.14267000000000002</v>
      </c>
      <c r="P232" s="23">
        <v>0.1457</v>
      </c>
      <c r="Q232" s="23">
        <v>0.14300000000000002</v>
      </c>
      <c r="R232" s="23">
        <v>0.13600000000000001</v>
      </c>
      <c r="S232" s="23">
        <v>0.14799999999999999</v>
      </c>
      <c r="T232" s="23">
        <v>0.14899999999999999</v>
      </c>
      <c r="U232" s="23">
        <v>0.14399999999999999</v>
      </c>
      <c r="V232" s="23">
        <v>0.147838872511632</v>
      </c>
      <c r="W232" s="23">
        <v>0.13949454999999999</v>
      </c>
      <c r="X232" s="23">
        <v>0.14407</v>
      </c>
      <c r="Y232" s="23">
        <v>0.14680000000000001</v>
      </c>
      <c r="Z232" s="23">
        <v>0.14233999999999999</v>
      </c>
      <c r="AA232" s="23">
        <v>0.14649999999999999</v>
      </c>
      <c r="AB232" s="23">
        <v>0.14399999999999999</v>
      </c>
      <c r="AC232" s="208">
        <v>0.14829999999999999</v>
      </c>
      <c r="AD232" s="23">
        <v>0.14330000000000001</v>
      </c>
      <c r="AE232" s="201"/>
      <c r="AF232" s="202"/>
      <c r="AG232" s="202"/>
      <c r="AH232" s="202"/>
      <c r="AI232" s="202"/>
      <c r="AJ232" s="202"/>
      <c r="AK232" s="202"/>
      <c r="AL232" s="202"/>
      <c r="AM232" s="202"/>
      <c r="AN232" s="202"/>
      <c r="AO232" s="202"/>
      <c r="AP232" s="202"/>
      <c r="AQ232" s="202"/>
      <c r="AR232" s="202"/>
      <c r="AS232" s="202"/>
      <c r="AT232" s="202"/>
      <c r="AU232" s="202"/>
      <c r="AV232" s="202"/>
      <c r="AW232" s="202"/>
      <c r="AX232" s="202"/>
      <c r="AY232" s="202"/>
      <c r="AZ232" s="202"/>
      <c r="BA232" s="202"/>
      <c r="BB232" s="202"/>
      <c r="BC232" s="202"/>
      <c r="BD232" s="202"/>
      <c r="BE232" s="202"/>
      <c r="BF232" s="202"/>
      <c r="BG232" s="202"/>
      <c r="BH232" s="202"/>
      <c r="BI232" s="202"/>
      <c r="BJ232" s="202"/>
      <c r="BK232" s="202"/>
      <c r="BL232" s="202"/>
      <c r="BM232" s="56"/>
    </row>
    <row r="233" spans="1:65">
      <c r="A233" s="29"/>
      <c r="B233" s="20" t="s">
        <v>269</v>
      </c>
      <c r="C233" s="12"/>
      <c r="D233" s="206">
        <v>0.146395</v>
      </c>
      <c r="E233" s="206">
        <v>0.14781333333333332</v>
      </c>
      <c r="F233" s="206">
        <v>0.14409620301457476</v>
      </c>
      <c r="G233" s="206">
        <v>0.15266542702222224</v>
      </c>
      <c r="H233" s="206">
        <v>0.14144999999999999</v>
      </c>
      <c r="I233" s="206">
        <v>0.14516666666666669</v>
      </c>
      <c r="J233" s="206">
        <v>0.14829999999999999</v>
      </c>
      <c r="K233" s="206">
        <v>0.14300000000000002</v>
      </c>
      <c r="L233" s="206">
        <v>0.12443583333333331</v>
      </c>
      <c r="M233" s="206">
        <v>0.14338333333333333</v>
      </c>
      <c r="N233" s="206">
        <v>0.14628333333333335</v>
      </c>
      <c r="O233" s="206">
        <v>0.142015</v>
      </c>
      <c r="P233" s="206">
        <v>0.14509999999999998</v>
      </c>
      <c r="Q233" s="206">
        <v>0.14408333333333334</v>
      </c>
      <c r="R233" s="206">
        <v>0.13841666666666666</v>
      </c>
      <c r="S233" s="206">
        <v>0.14591666666666667</v>
      </c>
      <c r="T233" s="206">
        <v>0.14941666666666667</v>
      </c>
      <c r="U233" s="206">
        <v>0.14383333333333334</v>
      </c>
      <c r="V233" s="206">
        <v>0.1471281690666171</v>
      </c>
      <c r="W233" s="206">
        <v>0.13787776655688622</v>
      </c>
      <c r="X233" s="206">
        <v>0.14312833333333333</v>
      </c>
      <c r="Y233" s="206">
        <v>0.14373333333333332</v>
      </c>
      <c r="Z233" s="206">
        <v>0.139935</v>
      </c>
      <c r="AA233" s="206">
        <v>0.14746666666666666</v>
      </c>
      <c r="AB233" s="206">
        <v>0.14366666666666666</v>
      </c>
      <c r="AC233" s="206">
        <v>0.15516666666666665</v>
      </c>
      <c r="AD233" s="206">
        <v>0.14528333333333335</v>
      </c>
      <c r="AE233" s="201"/>
      <c r="AF233" s="202"/>
      <c r="AG233" s="202"/>
      <c r="AH233" s="202"/>
      <c r="AI233" s="202"/>
      <c r="AJ233" s="202"/>
      <c r="AK233" s="202"/>
      <c r="AL233" s="202"/>
      <c r="AM233" s="202"/>
      <c r="AN233" s="202"/>
      <c r="AO233" s="202"/>
      <c r="AP233" s="202"/>
      <c r="AQ233" s="202"/>
      <c r="AR233" s="202"/>
      <c r="AS233" s="202"/>
      <c r="AT233" s="202"/>
      <c r="AU233" s="202"/>
      <c r="AV233" s="202"/>
      <c r="AW233" s="202"/>
      <c r="AX233" s="202"/>
      <c r="AY233" s="202"/>
      <c r="AZ233" s="202"/>
      <c r="BA233" s="202"/>
      <c r="BB233" s="202"/>
      <c r="BC233" s="202"/>
      <c r="BD233" s="202"/>
      <c r="BE233" s="202"/>
      <c r="BF233" s="202"/>
      <c r="BG233" s="202"/>
      <c r="BH233" s="202"/>
      <c r="BI233" s="202"/>
      <c r="BJ233" s="202"/>
      <c r="BK233" s="202"/>
      <c r="BL233" s="202"/>
      <c r="BM233" s="56"/>
    </row>
    <row r="234" spans="1:65">
      <c r="A234" s="29"/>
      <c r="B234" s="3" t="s">
        <v>270</v>
      </c>
      <c r="C234" s="28"/>
      <c r="D234" s="23">
        <v>0.14676499999999998</v>
      </c>
      <c r="E234" s="23">
        <v>0.14782000000000001</v>
      </c>
      <c r="F234" s="23">
        <v>0.14394343543088228</v>
      </c>
      <c r="G234" s="23">
        <v>0.15278050000000001</v>
      </c>
      <c r="H234" s="23">
        <v>0.14129999999999998</v>
      </c>
      <c r="I234" s="23">
        <v>0.14549999999999999</v>
      </c>
      <c r="J234" s="23">
        <v>0.1472</v>
      </c>
      <c r="K234" s="23">
        <v>0.14200000000000002</v>
      </c>
      <c r="L234" s="23">
        <v>0.12328475</v>
      </c>
      <c r="M234" s="23">
        <v>0.14312000000000002</v>
      </c>
      <c r="N234" s="23">
        <v>0.14555000000000001</v>
      </c>
      <c r="O234" s="23">
        <v>0.14218</v>
      </c>
      <c r="P234" s="23">
        <v>0.14495</v>
      </c>
      <c r="Q234" s="23">
        <v>0.14450000000000002</v>
      </c>
      <c r="R234" s="23">
        <v>0.13924999999999998</v>
      </c>
      <c r="S234" s="23">
        <v>0.14624999999999999</v>
      </c>
      <c r="T234" s="23">
        <v>0.14949999999999999</v>
      </c>
      <c r="U234" s="23">
        <v>0.14399999999999999</v>
      </c>
      <c r="V234" s="23">
        <v>0.14780383441416692</v>
      </c>
      <c r="W234" s="23">
        <v>0.13782569500000003</v>
      </c>
      <c r="X234" s="23">
        <v>0.1439</v>
      </c>
      <c r="Y234" s="23">
        <v>0.14460000000000001</v>
      </c>
      <c r="Z234" s="23">
        <v>0.14075499999999999</v>
      </c>
      <c r="AA234" s="23">
        <v>0.14749999999999999</v>
      </c>
      <c r="AB234" s="23">
        <v>0.14399999999999999</v>
      </c>
      <c r="AC234" s="23">
        <v>0.1545</v>
      </c>
      <c r="AD234" s="23">
        <v>0.14435000000000001</v>
      </c>
      <c r="AE234" s="201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  <c r="AS234" s="202"/>
      <c r="AT234" s="202"/>
      <c r="AU234" s="202"/>
      <c r="AV234" s="202"/>
      <c r="AW234" s="202"/>
      <c r="AX234" s="202"/>
      <c r="AY234" s="202"/>
      <c r="AZ234" s="202"/>
      <c r="BA234" s="202"/>
      <c r="BB234" s="202"/>
      <c r="BC234" s="202"/>
      <c r="BD234" s="202"/>
      <c r="BE234" s="202"/>
      <c r="BF234" s="202"/>
      <c r="BG234" s="202"/>
      <c r="BH234" s="202"/>
      <c r="BI234" s="202"/>
      <c r="BJ234" s="202"/>
      <c r="BK234" s="202"/>
      <c r="BL234" s="202"/>
      <c r="BM234" s="56"/>
    </row>
    <row r="235" spans="1:65">
      <c r="A235" s="29"/>
      <c r="B235" s="3" t="s">
        <v>271</v>
      </c>
      <c r="C235" s="28"/>
      <c r="D235" s="23">
        <v>3.4327408873959606E-3</v>
      </c>
      <c r="E235" s="23">
        <v>1.009706227903277E-3</v>
      </c>
      <c r="F235" s="23">
        <v>1.4478040860231849E-3</v>
      </c>
      <c r="G235" s="23">
        <v>5.2170138057180569E-4</v>
      </c>
      <c r="H235" s="23">
        <v>1.543696861433628E-3</v>
      </c>
      <c r="I235" s="23">
        <v>2.8577380332470313E-3</v>
      </c>
      <c r="J235" s="23">
        <v>4.1303752856126728E-3</v>
      </c>
      <c r="K235" s="23">
        <v>2.7568097504180426E-3</v>
      </c>
      <c r="L235" s="23">
        <v>2.6887696566769452E-3</v>
      </c>
      <c r="M235" s="23">
        <v>1.5695179727122153E-3</v>
      </c>
      <c r="N235" s="23">
        <v>2.7650798662365267E-3</v>
      </c>
      <c r="O235" s="23">
        <v>1.8139762953247179E-3</v>
      </c>
      <c r="P235" s="23">
        <v>6.4498061986388014E-4</v>
      </c>
      <c r="Q235" s="23">
        <v>2.6536138880151098E-3</v>
      </c>
      <c r="R235" s="23">
        <v>2.4375534182180802E-3</v>
      </c>
      <c r="S235" s="23">
        <v>2.1075261959621339E-3</v>
      </c>
      <c r="T235" s="23">
        <v>1.7724747294860573E-3</v>
      </c>
      <c r="U235" s="23">
        <v>1.4719601443879758E-3</v>
      </c>
      <c r="V235" s="23">
        <v>1.3745514182569932E-3</v>
      </c>
      <c r="W235" s="23">
        <v>1.148931895474365E-3</v>
      </c>
      <c r="X235" s="23">
        <v>2.966805801980756E-3</v>
      </c>
      <c r="Y235" s="23">
        <v>2.6189056238563983E-3</v>
      </c>
      <c r="Z235" s="23">
        <v>3.5837340861174429E-3</v>
      </c>
      <c r="AA235" s="23">
        <v>6.8019605016984939E-4</v>
      </c>
      <c r="AB235" s="23">
        <v>1.0327955589886455E-3</v>
      </c>
      <c r="AC235" s="23">
        <v>7.9477460117109086E-3</v>
      </c>
      <c r="AD235" s="23">
        <v>2.569370869817479E-3</v>
      </c>
      <c r="AE235" s="201"/>
      <c r="AF235" s="202"/>
      <c r="AG235" s="202"/>
      <c r="AH235" s="202"/>
      <c r="AI235" s="202"/>
      <c r="AJ235" s="202"/>
      <c r="AK235" s="202"/>
      <c r="AL235" s="202"/>
      <c r="AM235" s="202"/>
      <c r="AN235" s="202"/>
      <c r="AO235" s="202"/>
      <c r="AP235" s="202"/>
      <c r="AQ235" s="202"/>
      <c r="AR235" s="202"/>
      <c r="AS235" s="202"/>
      <c r="AT235" s="202"/>
      <c r="AU235" s="202"/>
      <c r="AV235" s="202"/>
      <c r="AW235" s="202"/>
      <c r="AX235" s="202"/>
      <c r="AY235" s="202"/>
      <c r="AZ235" s="202"/>
      <c r="BA235" s="202"/>
      <c r="BB235" s="202"/>
      <c r="BC235" s="202"/>
      <c r="BD235" s="202"/>
      <c r="BE235" s="202"/>
      <c r="BF235" s="202"/>
      <c r="BG235" s="202"/>
      <c r="BH235" s="202"/>
      <c r="BI235" s="202"/>
      <c r="BJ235" s="202"/>
      <c r="BK235" s="202"/>
      <c r="BL235" s="202"/>
      <c r="BM235" s="56"/>
    </row>
    <row r="236" spans="1:65">
      <c r="A236" s="29"/>
      <c r="B236" s="3" t="s">
        <v>86</v>
      </c>
      <c r="C236" s="28"/>
      <c r="D236" s="13">
        <v>2.3448484493295268E-2</v>
      </c>
      <c r="E236" s="13">
        <v>6.8309549966395254E-3</v>
      </c>
      <c r="F236" s="13">
        <v>1.0047482554947997E-2</v>
      </c>
      <c r="G236" s="13">
        <v>3.4172856995046161E-3</v>
      </c>
      <c r="H236" s="13">
        <v>1.0913374771535016E-2</v>
      </c>
      <c r="I236" s="13">
        <v>1.9685910676787811E-2</v>
      </c>
      <c r="J236" s="13">
        <v>2.7851485405345065E-2</v>
      </c>
      <c r="K236" s="13">
        <v>1.9278389863063232E-2</v>
      </c>
      <c r="L236" s="13">
        <v>2.160767991543389E-2</v>
      </c>
      <c r="M236" s="13">
        <v>1.0946306911860156E-2</v>
      </c>
      <c r="N236" s="13">
        <v>1.890222080143461E-2</v>
      </c>
      <c r="O236" s="13">
        <v>1.2773131678517888E-2</v>
      </c>
      <c r="P236" s="13">
        <v>4.4450766358640949E-3</v>
      </c>
      <c r="Q236" s="13">
        <v>1.8417216111151716E-2</v>
      </c>
      <c r="R236" s="13">
        <v>1.76102594934479E-2</v>
      </c>
      <c r="S236" s="13">
        <v>1.4443354855251632E-2</v>
      </c>
      <c r="T236" s="13">
        <v>1.1862630649097984E-2</v>
      </c>
      <c r="U236" s="13">
        <v>1.0233790111619762E-2</v>
      </c>
      <c r="V236" s="13">
        <v>9.3425441706857636E-3</v>
      </c>
      <c r="W236" s="13">
        <v>8.332974374083247E-3</v>
      </c>
      <c r="X236" s="13">
        <v>2.0728291407343686E-2</v>
      </c>
      <c r="Y236" s="13">
        <v>1.8220586436848783E-2</v>
      </c>
      <c r="Z236" s="13">
        <v>2.5609990968074054E-2</v>
      </c>
      <c r="AA236" s="13">
        <v>4.6125410273723964E-3</v>
      </c>
      <c r="AB236" s="13">
        <v>7.1888321971367436E-3</v>
      </c>
      <c r="AC236" s="13">
        <v>5.1220704694162685E-2</v>
      </c>
      <c r="AD236" s="13">
        <v>1.7685241733285388E-2</v>
      </c>
      <c r="AE236" s="149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3" t="s">
        <v>272</v>
      </c>
      <c r="C237" s="28"/>
      <c r="D237" s="13">
        <v>1.5078543753779483E-2</v>
      </c>
      <c r="E237" s="13">
        <v>2.491303082340246E-2</v>
      </c>
      <c r="F237" s="13">
        <v>-8.6093161321398881E-4</v>
      </c>
      <c r="G237" s="13">
        <v>5.8556640208109911E-2</v>
      </c>
      <c r="H237" s="13">
        <v>-1.9209262515986758E-2</v>
      </c>
      <c r="I237" s="13">
        <v>6.5614850342590181E-3</v>
      </c>
      <c r="J237" s="13">
        <v>2.8287496421909974E-2</v>
      </c>
      <c r="K237" s="13">
        <v>-8.4618207125209954E-3</v>
      </c>
      <c r="L237" s="13">
        <v>-0.1371826599898357</v>
      </c>
      <c r="M237" s="13">
        <v>-5.8038512342446502E-3</v>
      </c>
      <c r="N237" s="13">
        <v>1.4304265688368734E-2</v>
      </c>
      <c r="O237" s="13">
        <v>-1.5291646632787925E-2</v>
      </c>
      <c r="P237" s="13">
        <v>6.0992294728192675E-3</v>
      </c>
      <c r="Q237" s="13">
        <v>-9.5016783913104419E-4</v>
      </c>
      <c r="R237" s="13">
        <v>-4.0241890561478755E-2</v>
      </c>
      <c r="S237" s="13">
        <v>1.1761860100451882E-2</v>
      </c>
      <c r="T237" s="13">
        <v>3.603027707601969E-2</v>
      </c>
      <c r="U237" s="13">
        <v>-2.6836261945287765E-3</v>
      </c>
      <c r="V237" s="13">
        <v>2.0162215931565752E-2</v>
      </c>
      <c r="W237" s="13">
        <v>-4.3978534153573334E-2</v>
      </c>
      <c r="X237" s="13">
        <v>-7.5719787567503083E-3</v>
      </c>
      <c r="Y237" s="13">
        <v>-3.3770095366879582E-3</v>
      </c>
      <c r="Z237" s="13">
        <v>-2.9714020149696707E-2</v>
      </c>
      <c r="AA237" s="13">
        <v>2.2509301903917533E-2</v>
      </c>
      <c r="AB237" s="13">
        <v>-3.8392650981272647E-3</v>
      </c>
      <c r="AC237" s="13">
        <v>7.5899819250166312E-2</v>
      </c>
      <c r="AD237" s="13">
        <v>7.3704322667780264E-3</v>
      </c>
      <c r="AE237" s="149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29"/>
      <c r="B238" s="45" t="s">
        <v>273</v>
      </c>
      <c r="C238" s="46"/>
      <c r="D238" s="44">
        <v>0.71</v>
      </c>
      <c r="E238" s="44">
        <v>1.1499999999999999</v>
      </c>
      <c r="F238" s="44">
        <v>0</v>
      </c>
      <c r="G238" s="44">
        <v>2.64</v>
      </c>
      <c r="H238" s="44">
        <v>0.82</v>
      </c>
      <c r="I238" s="44">
        <v>0.33</v>
      </c>
      <c r="J238" s="44">
        <v>1.3</v>
      </c>
      <c r="K238" s="44">
        <v>0.34</v>
      </c>
      <c r="L238" s="44">
        <v>6.06</v>
      </c>
      <c r="M238" s="44">
        <v>0.22</v>
      </c>
      <c r="N238" s="44">
        <v>0.67</v>
      </c>
      <c r="O238" s="44">
        <v>0.64</v>
      </c>
      <c r="P238" s="44">
        <v>0.31</v>
      </c>
      <c r="Q238" s="44">
        <v>0</v>
      </c>
      <c r="R238" s="44">
        <v>1.75</v>
      </c>
      <c r="S238" s="44">
        <v>0.56000000000000005</v>
      </c>
      <c r="T238" s="44">
        <v>1.64</v>
      </c>
      <c r="U238" s="44">
        <v>0.08</v>
      </c>
      <c r="V238" s="44">
        <v>0.93</v>
      </c>
      <c r="W238" s="44">
        <v>1.92</v>
      </c>
      <c r="X238" s="44">
        <v>0.3</v>
      </c>
      <c r="Y238" s="44">
        <v>0.11</v>
      </c>
      <c r="Z238" s="44">
        <v>1.28</v>
      </c>
      <c r="AA238" s="44">
        <v>1.04</v>
      </c>
      <c r="AB238" s="44">
        <v>0.13</v>
      </c>
      <c r="AC238" s="44">
        <v>3.41</v>
      </c>
      <c r="AD238" s="44">
        <v>0.37</v>
      </c>
      <c r="AE238" s="149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BM239" s="55"/>
    </row>
    <row r="240" spans="1:65" ht="15">
      <c r="B240" s="8" t="s">
        <v>497</v>
      </c>
      <c r="BM240" s="27" t="s">
        <v>66</v>
      </c>
    </row>
    <row r="241" spans="1:65" ht="15">
      <c r="A241" s="24" t="s">
        <v>33</v>
      </c>
      <c r="B241" s="18" t="s">
        <v>110</v>
      </c>
      <c r="C241" s="15" t="s">
        <v>111</v>
      </c>
      <c r="D241" s="16" t="s">
        <v>234</v>
      </c>
      <c r="E241" s="17" t="s">
        <v>234</v>
      </c>
      <c r="F241" s="17" t="s">
        <v>234</v>
      </c>
      <c r="G241" s="17" t="s">
        <v>234</v>
      </c>
      <c r="H241" s="17" t="s">
        <v>234</v>
      </c>
      <c r="I241" s="17" t="s">
        <v>234</v>
      </c>
      <c r="J241" s="17" t="s">
        <v>234</v>
      </c>
      <c r="K241" s="17" t="s">
        <v>234</v>
      </c>
      <c r="L241" s="17" t="s">
        <v>234</v>
      </c>
      <c r="M241" s="149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>
        <v>1</v>
      </c>
    </row>
    <row r="242" spans="1:65">
      <c r="A242" s="29"/>
      <c r="B242" s="19" t="s">
        <v>235</v>
      </c>
      <c r="C242" s="9" t="s">
        <v>235</v>
      </c>
      <c r="D242" s="147" t="s">
        <v>237</v>
      </c>
      <c r="E242" s="148" t="s">
        <v>238</v>
      </c>
      <c r="F242" s="148" t="s">
        <v>239</v>
      </c>
      <c r="G242" s="148" t="s">
        <v>242</v>
      </c>
      <c r="H242" s="148" t="s">
        <v>245</v>
      </c>
      <c r="I242" s="148" t="s">
        <v>257</v>
      </c>
      <c r="J242" s="148" t="s">
        <v>259</v>
      </c>
      <c r="K242" s="148" t="s">
        <v>262</v>
      </c>
      <c r="L242" s="148" t="s">
        <v>263</v>
      </c>
      <c r="M242" s="149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 t="s">
        <v>3</v>
      </c>
    </row>
    <row r="243" spans="1:65">
      <c r="A243" s="29"/>
      <c r="B243" s="19"/>
      <c r="C243" s="9"/>
      <c r="D243" s="10" t="s">
        <v>281</v>
      </c>
      <c r="E243" s="11" t="s">
        <v>281</v>
      </c>
      <c r="F243" s="11" t="s">
        <v>281</v>
      </c>
      <c r="G243" s="11" t="s">
        <v>282</v>
      </c>
      <c r="H243" s="11" t="s">
        <v>281</v>
      </c>
      <c r="I243" s="11" t="s">
        <v>281</v>
      </c>
      <c r="J243" s="11" t="s">
        <v>282</v>
      </c>
      <c r="K243" s="11" t="s">
        <v>281</v>
      </c>
      <c r="L243" s="11" t="s">
        <v>281</v>
      </c>
      <c r="M243" s="149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2</v>
      </c>
    </row>
    <row r="244" spans="1:65">
      <c r="A244" s="29"/>
      <c r="B244" s="19"/>
      <c r="C244" s="9"/>
      <c r="D244" s="25"/>
      <c r="E244" s="25"/>
      <c r="F244" s="25"/>
      <c r="G244" s="25"/>
      <c r="H244" s="25"/>
      <c r="I244" s="25"/>
      <c r="J244" s="25"/>
      <c r="K244" s="25"/>
      <c r="L244" s="25"/>
      <c r="M244" s="149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3</v>
      </c>
    </row>
    <row r="245" spans="1:65">
      <c r="A245" s="29"/>
      <c r="B245" s="18">
        <v>1</v>
      </c>
      <c r="C245" s="14">
        <v>1</v>
      </c>
      <c r="D245" s="21">
        <v>3.7</v>
      </c>
      <c r="E245" s="21">
        <v>4.2300000000000004</v>
      </c>
      <c r="F245" s="21">
        <v>3.7188288093185369</v>
      </c>
      <c r="G245" s="21">
        <v>3.8</v>
      </c>
      <c r="H245" s="144">
        <v>5.2622796766074122</v>
      </c>
      <c r="I245" s="21">
        <v>3.7</v>
      </c>
      <c r="J245" s="21">
        <v>3.8</v>
      </c>
      <c r="K245" s="21">
        <v>4.22</v>
      </c>
      <c r="L245" s="21">
        <v>3.8599999999999994</v>
      </c>
      <c r="M245" s="149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</v>
      </c>
    </row>
    <row r="246" spans="1:65">
      <c r="A246" s="29"/>
      <c r="B246" s="19">
        <v>1</v>
      </c>
      <c r="C246" s="9">
        <v>2</v>
      </c>
      <c r="D246" s="11">
        <v>4</v>
      </c>
      <c r="E246" s="11">
        <v>4.12</v>
      </c>
      <c r="F246" s="11">
        <v>3.7344412940979161</v>
      </c>
      <c r="G246" s="11">
        <v>3.7</v>
      </c>
      <c r="H246" s="145">
        <v>5.2574684128900344</v>
      </c>
      <c r="I246" s="11">
        <v>3.65</v>
      </c>
      <c r="J246" s="11">
        <v>3.6</v>
      </c>
      <c r="K246" s="11">
        <v>4.2</v>
      </c>
      <c r="L246" s="11">
        <v>3.7</v>
      </c>
      <c r="M246" s="149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5</v>
      </c>
    </row>
    <row r="247" spans="1:65">
      <c r="A247" s="29"/>
      <c r="B247" s="19">
        <v>1</v>
      </c>
      <c r="C247" s="9">
        <v>3</v>
      </c>
      <c r="D247" s="11">
        <v>3.8</v>
      </c>
      <c r="E247" s="11">
        <v>4.1399999999999997</v>
      </c>
      <c r="F247" s="11">
        <v>3.4939469178734366</v>
      </c>
      <c r="G247" s="11">
        <v>3.7</v>
      </c>
      <c r="H247" s="145">
        <v>5.2418583613909586</v>
      </c>
      <c r="I247" s="11">
        <v>3.7</v>
      </c>
      <c r="J247" s="11">
        <v>3.7</v>
      </c>
      <c r="K247" s="11">
        <v>4.22</v>
      </c>
      <c r="L247" s="11">
        <v>3.72</v>
      </c>
      <c r="M247" s="149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7">
        <v>16</v>
      </c>
    </row>
    <row r="248" spans="1:65">
      <c r="A248" s="29"/>
      <c r="B248" s="19">
        <v>1</v>
      </c>
      <c r="C248" s="9">
        <v>4</v>
      </c>
      <c r="D248" s="11">
        <v>3.9</v>
      </c>
      <c r="E248" s="11">
        <v>4.01</v>
      </c>
      <c r="F248" s="11">
        <v>3.5830719771669628</v>
      </c>
      <c r="G248" s="11">
        <v>3.6</v>
      </c>
      <c r="H248" s="145">
        <v>5.2512577351033896</v>
      </c>
      <c r="I248" s="11">
        <v>3.6</v>
      </c>
      <c r="J248" s="11">
        <v>3.7</v>
      </c>
      <c r="K248" s="11">
        <v>4.3</v>
      </c>
      <c r="L248" s="11">
        <v>3.67</v>
      </c>
      <c r="M248" s="149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7">
        <v>3.8369459131233614</v>
      </c>
    </row>
    <row r="249" spans="1:65">
      <c r="A249" s="29"/>
      <c r="B249" s="19">
        <v>1</v>
      </c>
      <c r="C249" s="9">
        <v>5</v>
      </c>
      <c r="D249" s="11">
        <v>3.7</v>
      </c>
      <c r="E249" s="11">
        <v>4.32</v>
      </c>
      <c r="F249" s="11">
        <v>3.7161673372267163</v>
      </c>
      <c r="G249" s="11">
        <v>3.6</v>
      </c>
      <c r="H249" s="145">
        <v>5.3370740894564017</v>
      </c>
      <c r="I249" s="11">
        <v>3.66</v>
      </c>
      <c r="J249" s="11">
        <v>3.6</v>
      </c>
      <c r="K249" s="11">
        <v>4.43</v>
      </c>
      <c r="L249" s="11">
        <v>3.69</v>
      </c>
      <c r="M249" s="149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7">
        <v>24</v>
      </c>
    </row>
    <row r="250" spans="1:65">
      <c r="A250" s="29"/>
      <c r="B250" s="19">
        <v>1</v>
      </c>
      <c r="C250" s="9">
        <v>6</v>
      </c>
      <c r="D250" s="11">
        <v>3.9</v>
      </c>
      <c r="E250" s="11">
        <v>4.04</v>
      </c>
      <c r="F250" s="11">
        <v>3.636947494237786</v>
      </c>
      <c r="G250" s="11">
        <v>3.9</v>
      </c>
      <c r="H250" s="145">
        <v>5.1954062078812173</v>
      </c>
      <c r="I250" s="11">
        <v>3.7</v>
      </c>
      <c r="J250" s="11">
        <v>3.7</v>
      </c>
      <c r="K250" s="11">
        <v>4.3099999999999996</v>
      </c>
      <c r="L250" s="11">
        <v>3.7</v>
      </c>
      <c r="M250" s="149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29"/>
      <c r="B251" s="20" t="s">
        <v>269</v>
      </c>
      <c r="C251" s="12"/>
      <c r="D251" s="22">
        <v>3.8333333333333335</v>
      </c>
      <c r="E251" s="22">
        <v>4.1433333333333335</v>
      </c>
      <c r="F251" s="22">
        <v>3.6472339716535593</v>
      </c>
      <c r="G251" s="22">
        <v>3.7166666666666663</v>
      </c>
      <c r="H251" s="22">
        <v>5.2575574138882351</v>
      </c>
      <c r="I251" s="22">
        <v>3.6683333333333334</v>
      </c>
      <c r="J251" s="22">
        <v>3.6833333333333336</v>
      </c>
      <c r="K251" s="22">
        <v>4.28</v>
      </c>
      <c r="L251" s="22">
        <v>3.7233333333333332</v>
      </c>
      <c r="M251" s="149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29"/>
      <c r="B252" s="3" t="s">
        <v>270</v>
      </c>
      <c r="C252" s="28"/>
      <c r="D252" s="11">
        <v>3.8499999999999996</v>
      </c>
      <c r="E252" s="11">
        <v>4.13</v>
      </c>
      <c r="F252" s="11">
        <v>3.6765574157322511</v>
      </c>
      <c r="G252" s="11">
        <v>3.7</v>
      </c>
      <c r="H252" s="11">
        <v>5.2543630739967124</v>
      </c>
      <c r="I252" s="11">
        <v>3.68</v>
      </c>
      <c r="J252" s="11">
        <v>3.7</v>
      </c>
      <c r="K252" s="11">
        <v>4.26</v>
      </c>
      <c r="L252" s="11">
        <v>3.7</v>
      </c>
      <c r="M252" s="149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29"/>
      <c r="B253" s="3" t="s">
        <v>271</v>
      </c>
      <c r="C253" s="28"/>
      <c r="D253" s="23">
        <v>0.12110601416389959</v>
      </c>
      <c r="E253" s="23">
        <v>0.11639014849490789</v>
      </c>
      <c r="F253" s="23">
        <v>9.5081271308438575E-2</v>
      </c>
      <c r="G253" s="23">
        <v>0.11690451944500112</v>
      </c>
      <c r="H253" s="23">
        <v>4.581294138125365E-2</v>
      </c>
      <c r="I253" s="23">
        <v>4.0207793606049452E-2</v>
      </c>
      <c r="J253" s="23">
        <v>7.5277265270908028E-2</v>
      </c>
      <c r="K253" s="23">
        <v>8.6486993241758514E-2</v>
      </c>
      <c r="L253" s="23">
        <v>6.8896056974740091E-2</v>
      </c>
      <c r="M253" s="201"/>
      <c r="N253" s="202"/>
      <c r="O253" s="202"/>
      <c r="P253" s="202"/>
      <c r="Q253" s="202"/>
      <c r="R253" s="202"/>
      <c r="S253" s="202"/>
      <c r="T253" s="202"/>
      <c r="U253" s="202"/>
      <c r="V253" s="202"/>
      <c r="W253" s="202"/>
      <c r="X253" s="202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  <c r="AS253" s="202"/>
      <c r="AT253" s="202"/>
      <c r="AU253" s="202"/>
      <c r="AV253" s="202"/>
      <c r="AW253" s="202"/>
      <c r="AX253" s="202"/>
      <c r="AY253" s="202"/>
      <c r="AZ253" s="202"/>
      <c r="BA253" s="202"/>
      <c r="BB253" s="202"/>
      <c r="BC253" s="202"/>
      <c r="BD253" s="202"/>
      <c r="BE253" s="202"/>
      <c r="BF253" s="202"/>
      <c r="BG253" s="202"/>
      <c r="BH253" s="202"/>
      <c r="BI253" s="202"/>
      <c r="BJ253" s="202"/>
      <c r="BK253" s="202"/>
      <c r="BL253" s="202"/>
      <c r="BM253" s="56"/>
    </row>
    <row r="254" spans="1:65">
      <c r="A254" s="29"/>
      <c r="B254" s="3" t="s">
        <v>86</v>
      </c>
      <c r="C254" s="28"/>
      <c r="D254" s="13">
        <v>3.1592873260147716E-2</v>
      </c>
      <c r="E254" s="13">
        <v>2.8090944930388065E-2</v>
      </c>
      <c r="F254" s="13">
        <v>2.6069419194768916E-2</v>
      </c>
      <c r="G254" s="13">
        <v>3.1454130792376987E-2</v>
      </c>
      <c r="H254" s="13">
        <v>8.713731068392197E-3</v>
      </c>
      <c r="I254" s="13">
        <v>1.0960779719958959E-2</v>
      </c>
      <c r="J254" s="13">
        <v>2.0437266589386792E-2</v>
      </c>
      <c r="K254" s="13">
        <v>2.0207241411625821E-2</v>
      </c>
      <c r="L254" s="13">
        <v>1.850386489921399E-2</v>
      </c>
      <c r="M254" s="149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29"/>
      <c r="B255" s="3" t="s">
        <v>272</v>
      </c>
      <c r="C255" s="28"/>
      <c r="D255" s="13">
        <v>-9.4152481474185645E-4</v>
      </c>
      <c r="E255" s="13">
        <v>7.9851899700239981E-2</v>
      </c>
      <c r="F255" s="13">
        <v>-4.9443475557197081E-2</v>
      </c>
      <c r="G255" s="13">
        <v>-3.1347652320380281E-2</v>
      </c>
      <c r="H255" s="13">
        <v>0.37024538081342495</v>
      </c>
      <c r="I255" s="13">
        <v>-4.3944476572716051E-2</v>
      </c>
      <c r="J255" s="13">
        <v>-4.0035117321991054E-2</v>
      </c>
      <c r="K255" s="13">
        <v>0.11547050620684485</v>
      </c>
      <c r="L255" s="13">
        <v>-2.961015932005806E-2</v>
      </c>
      <c r="M255" s="149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29"/>
      <c r="B256" s="45" t="s">
        <v>273</v>
      </c>
      <c r="C256" s="46"/>
      <c r="D256" s="44">
        <v>0.97</v>
      </c>
      <c r="E256" s="44">
        <v>3.72</v>
      </c>
      <c r="F256" s="44">
        <v>0.67</v>
      </c>
      <c r="G256" s="44">
        <v>0.06</v>
      </c>
      <c r="H256" s="44">
        <v>13.59</v>
      </c>
      <c r="I256" s="44">
        <v>0.49</v>
      </c>
      <c r="J256" s="44">
        <v>0.35</v>
      </c>
      <c r="K256" s="44">
        <v>4.93</v>
      </c>
      <c r="L256" s="44">
        <v>0</v>
      </c>
      <c r="M256" s="149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BM257" s="55"/>
    </row>
    <row r="258" spans="1:65" ht="15">
      <c r="B258" s="8" t="s">
        <v>498</v>
      </c>
      <c r="BM258" s="27" t="s">
        <v>66</v>
      </c>
    </row>
    <row r="259" spans="1:65" ht="15">
      <c r="A259" s="24" t="s">
        <v>36</v>
      </c>
      <c r="B259" s="18" t="s">
        <v>110</v>
      </c>
      <c r="C259" s="15" t="s">
        <v>111</v>
      </c>
      <c r="D259" s="16" t="s">
        <v>234</v>
      </c>
      <c r="E259" s="17" t="s">
        <v>234</v>
      </c>
      <c r="F259" s="17" t="s">
        <v>234</v>
      </c>
      <c r="G259" s="17" t="s">
        <v>234</v>
      </c>
      <c r="H259" s="17" t="s">
        <v>234</v>
      </c>
      <c r="I259" s="17" t="s">
        <v>234</v>
      </c>
      <c r="J259" s="17" t="s">
        <v>234</v>
      </c>
      <c r="K259" s="17" t="s">
        <v>234</v>
      </c>
      <c r="L259" s="17" t="s">
        <v>234</v>
      </c>
      <c r="M259" s="149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1</v>
      </c>
    </row>
    <row r="260" spans="1:65">
      <c r="A260" s="29"/>
      <c r="B260" s="19" t="s">
        <v>235</v>
      </c>
      <c r="C260" s="9" t="s">
        <v>235</v>
      </c>
      <c r="D260" s="147" t="s">
        <v>237</v>
      </c>
      <c r="E260" s="148" t="s">
        <v>238</v>
      </c>
      <c r="F260" s="148" t="s">
        <v>239</v>
      </c>
      <c r="G260" s="148" t="s">
        <v>242</v>
      </c>
      <c r="H260" s="148" t="s">
        <v>245</v>
      </c>
      <c r="I260" s="148" t="s">
        <v>257</v>
      </c>
      <c r="J260" s="148" t="s">
        <v>259</v>
      </c>
      <c r="K260" s="148" t="s">
        <v>262</v>
      </c>
      <c r="L260" s="148" t="s">
        <v>263</v>
      </c>
      <c r="M260" s="149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 t="s">
        <v>3</v>
      </c>
    </row>
    <row r="261" spans="1:65">
      <c r="A261" s="29"/>
      <c r="B261" s="19"/>
      <c r="C261" s="9"/>
      <c r="D261" s="10" t="s">
        <v>281</v>
      </c>
      <c r="E261" s="11" t="s">
        <v>281</v>
      </c>
      <c r="F261" s="11" t="s">
        <v>281</v>
      </c>
      <c r="G261" s="11" t="s">
        <v>282</v>
      </c>
      <c r="H261" s="11" t="s">
        <v>281</v>
      </c>
      <c r="I261" s="11" t="s">
        <v>281</v>
      </c>
      <c r="J261" s="11" t="s">
        <v>282</v>
      </c>
      <c r="K261" s="11" t="s">
        <v>281</v>
      </c>
      <c r="L261" s="11" t="s">
        <v>281</v>
      </c>
      <c r="M261" s="149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2</v>
      </c>
    </row>
    <row r="262" spans="1:65">
      <c r="A262" s="29"/>
      <c r="B262" s="19"/>
      <c r="C262" s="9"/>
      <c r="D262" s="25"/>
      <c r="E262" s="25"/>
      <c r="F262" s="25"/>
      <c r="G262" s="25"/>
      <c r="H262" s="25"/>
      <c r="I262" s="25"/>
      <c r="J262" s="25"/>
      <c r="K262" s="25"/>
      <c r="L262" s="25"/>
      <c r="M262" s="149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3</v>
      </c>
    </row>
    <row r="263" spans="1:65">
      <c r="A263" s="29"/>
      <c r="B263" s="18">
        <v>1</v>
      </c>
      <c r="C263" s="14">
        <v>1</v>
      </c>
      <c r="D263" s="21">
        <v>1.1000000000000001</v>
      </c>
      <c r="E263" s="21">
        <v>1.25</v>
      </c>
      <c r="F263" s="21">
        <v>1.1277370147496191</v>
      </c>
      <c r="G263" s="21">
        <v>1.1000000000000001</v>
      </c>
      <c r="H263" s="144">
        <v>1.668349468289124</v>
      </c>
      <c r="I263" s="21">
        <v>1.0900000000000001</v>
      </c>
      <c r="J263" s="21">
        <v>1.1000000000000001</v>
      </c>
      <c r="K263" s="21">
        <v>1.1399999999999999</v>
      </c>
      <c r="L263" s="150">
        <v>1.1399999999999999</v>
      </c>
      <c r="M263" s="149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1</v>
      </c>
    </row>
    <row r="264" spans="1:65">
      <c r="A264" s="29"/>
      <c r="B264" s="19">
        <v>1</v>
      </c>
      <c r="C264" s="9">
        <v>2</v>
      </c>
      <c r="D264" s="11">
        <v>1.1000000000000001</v>
      </c>
      <c r="E264" s="11">
        <v>1.2</v>
      </c>
      <c r="F264" s="11">
        <v>1.1812040769032541</v>
      </c>
      <c r="G264" s="11">
        <v>1.1000000000000001</v>
      </c>
      <c r="H264" s="145">
        <v>1.7309566086555312</v>
      </c>
      <c r="I264" s="11">
        <v>1.0900000000000001</v>
      </c>
      <c r="J264" s="11">
        <v>1</v>
      </c>
      <c r="K264" s="11">
        <v>1.17</v>
      </c>
      <c r="L264" s="11">
        <v>1.0900000000000001</v>
      </c>
      <c r="M264" s="149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6</v>
      </c>
    </row>
    <row r="265" spans="1:65">
      <c r="A265" s="29"/>
      <c r="B265" s="19">
        <v>1</v>
      </c>
      <c r="C265" s="9">
        <v>3</v>
      </c>
      <c r="D265" s="11">
        <v>1.1000000000000001</v>
      </c>
      <c r="E265" s="11">
        <v>1.1200000000000001</v>
      </c>
      <c r="F265" s="11">
        <v>1.1256770014816337</v>
      </c>
      <c r="G265" s="11">
        <v>1.3</v>
      </c>
      <c r="H265" s="145">
        <v>1.7133885132815521</v>
      </c>
      <c r="I265" s="11">
        <v>1.1000000000000001</v>
      </c>
      <c r="J265" s="11">
        <v>1</v>
      </c>
      <c r="K265" s="11">
        <v>1.1499999999999999</v>
      </c>
      <c r="L265" s="11">
        <v>1.0900000000000001</v>
      </c>
      <c r="M265" s="149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16</v>
      </c>
    </row>
    <row r="266" spans="1:65">
      <c r="A266" s="29"/>
      <c r="B266" s="19">
        <v>1</v>
      </c>
      <c r="C266" s="9">
        <v>4</v>
      </c>
      <c r="D266" s="11">
        <v>1.2</v>
      </c>
      <c r="E266" s="11">
        <v>1.19</v>
      </c>
      <c r="F266" s="11">
        <v>1.1426686720231258</v>
      </c>
      <c r="G266" s="11">
        <v>1.2</v>
      </c>
      <c r="H266" s="145">
        <v>1.6419316041942194</v>
      </c>
      <c r="I266" s="11">
        <v>1.07</v>
      </c>
      <c r="J266" s="11">
        <v>1</v>
      </c>
      <c r="K266" s="11">
        <v>1.23</v>
      </c>
      <c r="L266" s="11">
        <v>1.0900000000000001</v>
      </c>
      <c r="M266" s="149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7">
        <v>1.1219144520638358</v>
      </c>
    </row>
    <row r="267" spans="1:65">
      <c r="A267" s="29"/>
      <c r="B267" s="19">
        <v>1</v>
      </c>
      <c r="C267" s="9">
        <v>5</v>
      </c>
      <c r="D267" s="11">
        <v>1</v>
      </c>
      <c r="E267" s="11">
        <v>1.2</v>
      </c>
      <c r="F267" s="11">
        <v>1.1697895055050891</v>
      </c>
      <c r="G267" s="11">
        <v>1.1000000000000001</v>
      </c>
      <c r="H267" s="145">
        <v>1.6836684438351455</v>
      </c>
      <c r="I267" s="11">
        <v>1.0900000000000001</v>
      </c>
      <c r="J267" s="11">
        <v>1</v>
      </c>
      <c r="K267" s="11">
        <v>1.26</v>
      </c>
      <c r="L267" s="11">
        <v>1.06</v>
      </c>
      <c r="M267" s="149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7">
        <v>25</v>
      </c>
    </row>
    <row r="268" spans="1:65">
      <c r="A268" s="29"/>
      <c r="B268" s="19">
        <v>1</v>
      </c>
      <c r="C268" s="9">
        <v>6</v>
      </c>
      <c r="D268" s="11">
        <v>1</v>
      </c>
      <c r="E268" s="11">
        <v>1.17</v>
      </c>
      <c r="F268" s="11">
        <v>1.1508174284013932</v>
      </c>
      <c r="G268" s="11">
        <v>1.2</v>
      </c>
      <c r="H268" s="145">
        <v>1.7249149204754184</v>
      </c>
      <c r="I268" s="11">
        <v>1.1100000000000001</v>
      </c>
      <c r="J268" s="11">
        <v>1</v>
      </c>
      <c r="K268" s="11">
        <v>1.22</v>
      </c>
      <c r="L268" s="11">
        <v>1.0900000000000001</v>
      </c>
      <c r="M268" s="149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29"/>
      <c r="B269" s="20" t="s">
        <v>269</v>
      </c>
      <c r="C269" s="12"/>
      <c r="D269" s="22">
        <v>1.0833333333333333</v>
      </c>
      <c r="E269" s="22">
        <v>1.1883333333333332</v>
      </c>
      <c r="F269" s="22">
        <v>1.1496489498440192</v>
      </c>
      <c r="G269" s="22">
        <v>1.1666666666666667</v>
      </c>
      <c r="H269" s="22">
        <v>1.6938682597884984</v>
      </c>
      <c r="I269" s="22">
        <v>1.0916666666666668</v>
      </c>
      <c r="J269" s="22">
        <v>1.0166666666666666</v>
      </c>
      <c r="K269" s="22">
        <v>1.1949999999999998</v>
      </c>
      <c r="L269" s="22">
        <v>1.0933333333333335</v>
      </c>
      <c r="M269" s="149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29"/>
      <c r="B270" s="3" t="s">
        <v>270</v>
      </c>
      <c r="C270" s="28"/>
      <c r="D270" s="11">
        <v>1.1000000000000001</v>
      </c>
      <c r="E270" s="11">
        <v>1.1949999999999998</v>
      </c>
      <c r="F270" s="11">
        <v>1.1467430502122595</v>
      </c>
      <c r="G270" s="11">
        <v>1.1499999999999999</v>
      </c>
      <c r="H270" s="11">
        <v>1.6985284785583488</v>
      </c>
      <c r="I270" s="11">
        <v>1.0900000000000001</v>
      </c>
      <c r="J270" s="11">
        <v>1</v>
      </c>
      <c r="K270" s="11">
        <v>1.1949999999999998</v>
      </c>
      <c r="L270" s="11">
        <v>1.0900000000000001</v>
      </c>
      <c r="M270" s="149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3" t="s">
        <v>271</v>
      </c>
      <c r="C271" s="28"/>
      <c r="D271" s="23">
        <v>7.5277265270908097E-2</v>
      </c>
      <c r="E271" s="23">
        <v>4.2622372841814707E-2</v>
      </c>
      <c r="F271" s="23">
        <v>2.2388590194682166E-2</v>
      </c>
      <c r="G271" s="23">
        <v>8.1649658092772581E-2</v>
      </c>
      <c r="H271" s="23">
        <v>3.5137279966765002E-2</v>
      </c>
      <c r="I271" s="23">
        <v>1.3291601358251267E-2</v>
      </c>
      <c r="J271" s="23">
        <v>4.0824829046386339E-2</v>
      </c>
      <c r="K271" s="23">
        <v>4.8476798574163329E-2</v>
      </c>
      <c r="L271" s="23">
        <v>2.5819888974716054E-2</v>
      </c>
      <c r="M271" s="201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202"/>
      <c r="AA271" s="202"/>
      <c r="AB271" s="202"/>
      <c r="AC271" s="202"/>
      <c r="AD271" s="202"/>
      <c r="AE271" s="202"/>
      <c r="AF271" s="202"/>
      <c r="AG271" s="20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  <c r="AS271" s="202"/>
      <c r="AT271" s="202"/>
      <c r="AU271" s="202"/>
      <c r="AV271" s="202"/>
      <c r="AW271" s="202"/>
      <c r="AX271" s="202"/>
      <c r="AY271" s="202"/>
      <c r="AZ271" s="202"/>
      <c r="BA271" s="202"/>
      <c r="BB271" s="202"/>
      <c r="BC271" s="202"/>
      <c r="BD271" s="202"/>
      <c r="BE271" s="202"/>
      <c r="BF271" s="202"/>
      <c r="BG271" s="202"/>
      <c r="BH271" s="202"/>
      <c r="BI271" s="202"/>
      <c r="BJ271" s="202"/>
      <c r="BK271" s="202"/>
      <c r="BL271" s="202"/>
      <c r="BM271" s="56"/>
    </row>
    <row r="272" spans="1:65">
      <c r="A272" s="29"/>
      <c r="B272" s="3" t="s">
        <v>86</v>
      </c>
      <c r="C272" s="28"/>
      <c r="D272" s="13">
        <v>6.9486706403915174E-2</v>
      </c>
      <c r="E272" s="13">
        <v>3.5867354425089516E-2</v>
      </c>
      <c r="F272" s="13">
        <v>1.9474284039245005E-2</v>
      </c>
      <c r="G272" s="13">
        <v>6.9985421222376498E-2</v>
      </c>
      <c r="H272" s="13">
        <v>2.0743809185699218E-2</v>
      </c>
      <c r="I272" s="13">
        <v>1.2175512694581312E-2</v>
      </c>
      <c r="J272" s="13">
        <v>4.0155569553822629E-2</v>
      </c>
      <c r="K272" s="13">
        <v>4.0566358639467226E-2</v>
      </c>
      <c r="L272" s="13">
        <v>2.3615752111020776E-2</v>
      </c>
      <c r="M272" s="149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29"/>
      <c r="B273" s="3" t="s">
        <v>272</v>
      </c>
      <c r="C273" s="28"/>
      <c r="D273" s="13">
        <v>-3.4388645818342001E-2</v>
      </c>
      <c r="E273" s="13">
        <v>5.9201377740803363E-2</v>
      </c>
      <c r="F273" s="13">
        <v>2.4720688577604122E-2</v>
      </c>
      <c r="G273" s="13">
        <v>3.9889150657170358E-2</v>
      </c>
      <c r="H273" s="13">
        <v>0.50980162228280035</v>
      </c>
      <c r="I273" s="13">
        <v>-2.6960866170790632E-2</v>
      </c>
      <c r="J273" s="13">
        <v>-9.3810882998751732E-2</v>
      </c>
      <c r="K273" s="13">
        <v>6.5143601458844236E-2</v>
      </c>
      <c r="L273" s="13">
        <v>-2.5475310241280358E-2</v>
      </c>
      <c r="M273" s="149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29"/>
      <c r="B274" s="45" t="s">
        <v>273</v>
      </c>
      <c r="C274" s="46"/>
      <c r="D274" s="44">
        <v>0.79</v>
      </c>
      <c r="E274" s="44">
        <v>0.46</v>
      </c>
      <c r="F274" s="44">
        <v>0</v>
      </c>
      <c r="G274" s="44">
        <v>0.2</v>
      </c>
      <c r="H274" s="44">
        <v>6.52</v>
      </c>
      <c r="I274" s="44">
        <v>0.69</v>
      </c>
      <c r="J274" s="44">
        <v>1.59</v>
      </c>
      <c r="K274" s="44">
        <v>0.54</v>
      </c>
      <c r="L274" s="44">
        <v>0.67</v>
      </c>
      <c r="M274" s="149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BM275" s="55"/>
    </row>
    <row r="276" spans="1:65" ht="15">
      <c r="B276" s="8" t="s">
        <v>499</v>
      </c>
      <c r="BM276" s="27" t="s">
        <v>66</v>
      </c>
    </row>
    <row r="277" spans="1:65" ht="15">
      <c r="A277" s="24" t="s">
        <v>39</v>
      </c>
      <c r="B277" s="18" t="s">
        <v>110</v>
      </c>
      <c r="C277" s="15" t="s">
        <v>111</v>
      </c>
      <c r="D277" s="16" t="s">
        <v>234</v>
      </c>
      <c r="E277" s="17" t="s">
        <v>234</v>
      </c>
      <c r="F277" s="17" t="s">
        <v>234</v>
      </c>
      <c r="G277" s="17" t="s">
        <v>234</v>
      </c>
      <c r="H277" s="17" t="s">
        <v>234</v>
      </c>
      <c r="I277" s="17" t="s">
        <v>234</v>
      </c>
      <c r="J277" s="17" t="s">
        <v>234</v>
      </c>
      <c r="K277" s="17" t="s">
        <v>234</v>
      </c>
      <c r="L277" s="14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7">
        <v>1</v>
      </c>
    </row>
    <row r="278" spans="1:65">
      <c r="A278" s="29"/>
      <c r="B278" s="19" t="s">
        <v>235</v>
      </c>
      <c r="C278" s="9" t="s">
        <v>235</v>
      </c>
      <c r="D278" s="147" t="s">
        <v>237</v>
      </c>
      <c r="E278" s="148" t="s">
        <v>238</v>
      </c>
      <c r="F278" s="148" t="s">
        <v>239</v>
      </c>
      <c r="G278" s="148" t="s">
        <v>242</v>
      </c>
      <c r="H278" s="148" t="s">
        <v>257</v>
      </c>
      <c r="I278" s="148" t="s">
        <v>259</v>
      </c>
      <c r="J278" s="148" t="s">
        <v>262</v>
      </c>
      <c r="K278" s="148" t="s">
        <v>263</v>
      </c>
      <c r="L278" s="14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 t="s">
        <v>3</v>
      </c>
    </row>
    <row r="279" spans="1:65">
      <c r="A279" s="29"/>
      <c r="B279" s="19"/>
      <c r="C279" s="9"/>
      <c r="D279" s="10" t="s">
        <v>281</v>
      </c>
      <c r="E279" s="11" t="s">
        <v>281</v>
      </c>
      <c r="F279" s="11" t="s">
        <v>281</v>
      </c>
      <c r="G279" s="11" t="s">
        <v>282</v>
      </c>
      <c r="H279" s="11" t="s">
        <v>281</v>
      </c>
      <c r="I279" s="11" t="s">
        <v>282</v>
      </c>
      <c r="J279" s="11" t="s">
        <v>281</v>
      </c>
      <c r="K279" s="11" t="s">
        <v>281</v>
      </c>
      <c r="L279" s="14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2</v>
      </c>
    </row>
    <row r="280" spans="1:65">
      <c r="A280" s="29"/>
      <c r="B280" s="19"/>
      <c r="C280" s="9"/>
      <c r="D280" s="25"/>
      <c r="E280" s="25"/>
      <c r="F280" s="25"/>
      <c r="G280" s="25"/>
      <c r="H280" s="25"/>
      <c r="I280" s="25"/>
      <c r="J280" s="25"/>
      <c r="K280" s="25"/>
      <c r="L280" s="14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2</v>
      </c>
    </row>
    <row r="281" spans="1:65">
      <c r="A281" s="29"/>
      <c r="B281" s="18">
        <v>1</v>
      </c>
      <c r="C281" s="14">
        <v>1</v>
      </c>
      <c r="D281" s="21">
        <v>1.4</v>
      </c>
      <c r="E281" s="21">
        <v>1.57</v>
      </c>
      <c r="F281" s="21">
        <v>1.7622422105873072</v>
      </c>
      <c r="G281" s="21">
        <v>1.35</v>
      </c>
      <c r="H281" s="21">
        <v>1.81</v>
      </c>
      <c r="I281" s="21">
        <v>1.3</v>
      </c>
      <c r="J281" s="21">
        <v>1.7</v>
      </c>
      <c r="K281" s="21">
        <v>1.9400000000000002</v>
      </c>
      <c r="L281" s="14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1</v>
      </c>
    </row>
    <row r="282" spans="1:65">
      <c r="A282" s="29"/>
      <c r="B282" s="19">
        <v>1</v>
      </c>
      <c r="C282" s="9">
        <v>2</v>
      </c>
      <c r="D282" s="11">
        <v>1.4</v>
      </c>
      <c r="E282" s="11">
        <v>1.55</v>
      </c>
      <c r="F282" s="11">
        <v>1.8504490941691782</v>
      </c>
      <c r="G282" s="11">
        <v>1.44</v>
      </c>
      <c r="H282" s="11">
        <v>1.8</v>
      </c>
      <c r="I282" s="11">
        <v>1.2</v>
      </c>
      <c r="J282" s="11">
        <v>1.86</v>
      </c>
      <c r="K282" s="11">
        <v>1.82</v>
      </c>
      <c r="L282" s="14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7</v>
      </c>
    </row>
    <row r="283" spans="1:65">
      <c r="A283" s="29"/>
      <c r="B283" s="19">
        <v>1</v>
      </c>
      <c r="C283" s="9">
        <v>3</v>
      </c>
      <c r="D283" s="11">
        <v>1.4</v>
      </c>
      <c r="E283" s="11">
        <v>1.53</v>
      </c>
      <c r="F283" s="11">
        <v>1.7544679796158451</v>
      </c>
      <c r="G283" s="11">
        <v>1.48</v>
      </c>
      <c r="H283" s="11">
        <v>1.83</v>
      </c>
      <c r="I283" s="11">
        <v>1.2</v>
      </c>
      <c r="J283" s="11">
        <v>1.76</v>
      </c>
      <c r="K283" s="11">
        <v>1.91</v>
      </c>
      <c r="L283" s="14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16</v>
      </c>
    </row>
    <row r="284" spans="1:65">
      <c r="A284" s="29"/>
      <c r="B284" s="19">
        <v>1</v>
      </c>
      <c r="C284" s="9">
        <v>4</v>
      </c>
      <c r="D284" s="11">
        <v>1.4</v>
      </c>
      <c r="E284" s="11">
        <v>1.49</v>
      </c>
      <c r="F284" s="11">
        <v>1.7729739298101561</v>
      </c>
      <c r="G284" s="11">
        <v>1.53</v>
      </c>
      <c r="H284" s="11">
        <v>1.78</v>
      </c>
      <c r="I284" s="11">
        <v>1.2</v>
      </c>
      <c r="J284" s="11">
        <v>1.91</v>
      </c>
      <c r="K284" s="11">
        <v>1.89</v>
      </c>
      <c r="L284" s="14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1.6206196021891928</v>
      </c>
    </row>
    <row r="285" spans="1:65">
      <c r="A285" s="29"/>
      <c r="B285" s="19">
        <v>1</v>
      </c>
      <c r="C285" s="9">
        <v>5</v>
      </c>
      <c r="D285" s="11">
        <v>1.4</v>
      </c>
      <c r="E285" s="11">
        <v>1.48</v>
      </c>
      <c r="F285" s="11">
        <v>1.7990451353654024</v>
      </c>
      <c r="G285" s="11">
        <v>1.45</v>
      </c>
      <c r="H285" s="11">
        <v>1.81</v>
      </c>
      <c r="I285" s="11">
        <v>1.2</v>
      </c>
      <c r="J285" s="11">
        <v>1.9299999999999997</v>
      </c>
      <c r="K285" s="11">
        <v>1.87</v>
      </c>
      <c r="L285" s="14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26</v>
      </c>
    </row>
    <row r="286" spans="1:65">
      <c r="A286" s="29"/>
      <c r="B286" s="19">
        <v>1</v>
      </c>
      <c r="C286" s="9">
        <v>6</v>
      </c>
      <c r="D286" s="11">
        <v>1.5</v>
      </c>
      <c r="E286" s="11">
        <v>1.47</v>
      </c>
      <c r="F286" s="11">
        <v>1.8205625555333587</v>
      </c>
      <c r="G286" s="11">
        <v>1.53</v>
      </c>
      <c r="H286" s="11">
        <v>1.84</v>
      </c>
      <c r="I286" s="11">
        <v>1.3</v>
      </c>
      <c r="J286" s="11">
        <v>1.89</v>
      </c>
      <c r="K286" s="11">
        <v>1.91</v>
      </c>
      <c r="L286" s="14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29"/>
      <c r="B287" s="20" t="s">
        <v>269</v>
      </c>
      <c r="C287" s="12"/>
      <c r="D287" s="22">
        <v>1.4166666666666667</v>
      </c>
      <c r="E287" s="22">
        <v>1.5150000000000003</v>
      </c>
      <c r="F287" s="22">
        <v>1.7932901508468746</v>
      </c>
      <c r="G287" s="22">
        <v>1.4633333333333332</v>
      </c>
      <c r="H287" s="22">
        <v>1.8116666666666668</v>
      </c>
      <c r="I287" s="22">
        <v>1.2333333333333334</v>
      </c>
      <c r="J287" s="22">
        <v>1.8416666666666668</v>
      </c>
      <c r="K287" s="22">
        <v>1.89</v>
      </c>
      <c r="L287" s="14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3" t="s">
        <v>270</v>
      </c>
      <c r="C288" s="28"/>
      <c r="D288" s="11">
        <v>1.4</v>
      </c>
      <c r="E288" s="11">
        <v>1.51</v>
      </c>
      <c r="F288" s="11">
        <v>1.7860095325877792</v>
      </c>
      <c r="G288" s="11">
        <v>1.4649999999999999</v>
      </c>
      <c r="H288" s="11">
        <v>1.81</v>
      </c>
      <c r="I288" s="11">
        <v>1.2</v>
      </c>
      <c r="J288" s="11">
        <v>1.875</v>
      </c>
      <c r="K288" s="11">
        <v>1.9</v>
      </c>
      <c r="L288" s="14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3" t="s">
        <v>271</v>
      </c>
      <c r="C289" s="28"/>
      <c r="D289" s="23">
        <v>4.0824829046386339E-2</v>
      </c>
      <c r="E289" s="23">
        <v>4.0865633483405134E-2</v>
      </c>
      <c r="F289" s="23">
        <v>3.722346871687273E-2</v>
      </c>
      <c r="G289" s="23">
        <v>6.7428974978614831E-2</v>
      </c>
      <c r="H289" s="23">
        <v>2.1369760566432826E-2</v>
      </c>
      <c r="I289" s="23">
        <v>5.1639777949432274E-2</v>
      </c>
      <c r="J289" s="23">
        <v>9.1524131608372306E-2</v>
      </c>
      <c r="K289" s="23">
        <v>4.1472882706655438E-2</v>
      </c>
      <c r="L289" s="14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3" t="s">
        <v>86</v>
      </c>
      <c r="C290" s="28"/>
      <c r="D290" s="13">
        <v>2.8817526385684473E-2</v>
      </c>
      <c r="E290" s="13">
        <v>2.6974015500597442E-2</v>
      </c>
      <c r="F290" s="13">
        <v>2.0757080888050429E-2</v>
      </c>
      <c r="G290" s="13">
        <v>4.6079026181285766E-2</v>
      </c>
      <c r="H290" s="13">
        <v>1.1795636007230629E-2</v>
      </c>
      <c r="I290" s="13">
        <v>4.1870090229269408E-2</v>
      </c>
      <c r="J290" s="13">
        <v>4.96963610543198E-2</v>
      </c>
      <c r="K290" s="13">
        <v>2.1943324183415578E-2</v>
      </c>
      <c r="L290" s="14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29"/>
      <c r="B291" s="3" t="s">
        <v>272</v>
      </c>
      <c r="C291" s="28"/>
      <c r="D291" s="13">
        <v>-0.12584874035030724</v>
      </c>
      <c r="E291" s="13">
        <v>-6.5172358798151975E-2</v>
      </c>
      <c r="F291" s="13">
        <v>0.10654600772718781</v>
      </c>
      <c r="G291" s="13">
        <v>-9.7053169444199949E-2</v>
      </c>
      <c r="H291" s="13">
        <v>0.11788519910495987</v>
      </c>
      <c r="I291" s="13">
        <v>-0.238974197481444</v>
      </c>
      <c r="J291" s="13">
        <v>0.13639663754460063</v>
      </c>
      <c r="K291" s="13">
        <v>0.16622062169735452</v>
      </c>
      <c r="L291" s="14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29"/>
      <c r="B292" s="45" t="s">
        <v>273</v>
      </c>
      <c r="C292" s="46"/>
      <c r="D292" s="44">
        <v>0.85</v>
      </c>
      <c r="E292" s="44">
        <v>0.5</v>
      </c>
      <c r="F292" s="44">
        <v>0.5</v>
      </c>
      <c r="G292" s="44">
        <v>0.68</v>
      </c>
      <c r="H292" s="44">
        <v>0.56000000000000005</v>
      </c>
      <c r="I292" s="44">
        <v>1.5</v>
      </c>
      <c r="J292" s="44">
        <v>0.67</v>
      </c>
      <c r="K292" s="44">
        <v>0.84</v>
      </c>
      <c r="L292" s="14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0"/>
      <c r="C293" s="20"/>
      <c r="D293" s="20"/>
      <c r="E293" s="20"/>
      <c r="F293" s="20"/>
      <c r="G293" s="20"/>
      <c r="H293" s="20"/>
      <c r="I293" s="20"/>
      <c r="J293" s="20"/>
      <c r="K293" s="20"/>
      <c r="BM293" s="55"/>
    </row>
    <row r="294" spans="1:65" ht="15">
      <c r="B294" s="8" t="s">
        <v>500</v>
      </c>
      <c r="BM294" s="27" t="s">
        <v>66</v>
      </c>
    </row>
    <row r="295" spans="1:65" ht="15">
      <c r="A295" s="24" t="s">
        <v>52</v>
      </c>
      <c r="B295" s="18" t="s">
        <v>110</v>
      </c>
      <c r="C295" s="15" t="s">
        <v>111</v>
      </c>
      <c r="D295" s="16" t="s">
        <v>234</v>
      </c>
      <c r="E295" s="17" t="s">
        <v>234</v>
      </c>
      <c r="F295" s="17" t="s">
        <v>234</v>
      </c>
      <c r="G295" s="17" t="s">
        <v>234</v>
      </c>
      <c r="H295" s="17" t="s">
        <v>234</v>
      </c>
      <c r="I295" s="17" t="s">
        <v>234</v>
      </c>
      <c r="J295" s="17" t="s">
        <v>234</v>
      </c>
      <c r="K295" s="17" t="s">
        <v>234</v>
      </c>
      <c r="L295" s="17" t="s">
        <v>234</v>
      </c>
      <c r="M295" s="17" t="s">
        <v>234</v>
      </c>
      <c r="N295" s="17" t="s">
        <v>234</v>
      </c>
      <c r="O295" s="17" t="s">
        <v>234</v>
      </c>
      <c r="P295" s="17" t="s">
        <v>234</v>
      </c>
      <c r="Q295" s="17" t="s">
        <v>234</v>
      </c>
      <c r="R295" s="17" t="s">
        <v>234</v>
      </c>
      <c r="S295" s="17" t="s">
        <v>234</v>
      </c>
      <c r="T295" s="17" t="s">
        <v>234</v>
      </c>
      <c r="U295" s="17" t="s">
        <v>234</v>
      </c>
      <c r="V295" s="17" t="s">
        <v>234</v>
      </c>
      <c r="W295" s="17" t="s">
        <v>234</v>
      </c>
      <c r="X295" s="17" t="s">
        <v>234</v>
      </c>
      <c r="Y295" s="17" t="s">
        <v>234</v>
      </c>
      <c r="Z295" s="17" t="s">
        <v>234</v>
      </c>
      <c r="AA295" s="17" t="s">
        <v>234</v>
      </c>
      <c r="AB295" s="17" t="s">
        <v>234</v>
      </c>
      <c r="AC295" s="17" t="s">
        <v>234</v>
      </c>
      <c r="AD295" s="17" t="s">
        <v>234</v>
      </c>
      <c r="AE295" s="149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7">
        <v>1</v>
      </c>
    </row>
    <row r="296" spans="1:65">
      <c r="A296" s="29"/>
      <c r="B296" s="19" t="s">
        <v>235</v>
      </c>
      <c r="C296" s="9" t="s">
        <v>235</v>
      </c>
      <c r="D296" s="147" t="s">
        <v>237</v>
      </c>
      <c r="E296" s="148" t="s">
        <v>238</v>
      </c>
      <c r="F296" s="148" t="s">
        <v>239</v>
      </c>
      <c r="G296" s="148" t="s">
        <v>240</v>
      </c>
      <c r="H296" s="148" t="s">
        <v>241</v>
      </c>
      <c r="I296" s="148" t="s">
        <v>242</v>
      </c>
      <c r="J296" s="148" t="s">
        <v>243</v>
      </c>
      <c r="K296" s="148" t="s">
        <v>244</v>
      </c>
      <c r="L296" s="148" t="s">
        <v>245</v>
      </c>
      <c r="M296" s="148" t="s">
        <v>246</v>
      </c>
      <c r="N296" s="148" t="s">
        <v>247</v>
      </c>
      <c r="O296" s="148" t="s">
        <v>248</v>
      </c>
      <c r="P296" s="148" t="s">
        <v>249</v>
      </c>
      <c r="Q296" s="148" t="s">
        <v>250</v>
      </c>
      <c r="R296" s="148" t="s">
        <v>251</v>
      </c>
      <c r="S296" s="148" t="s">
        <v>252</v>
      </c>
      <c r="T296" s="148" t="s">
        <v>253</v>
      </c>
      <c r="U296" s="148" t="s">
        <v>254</v>
      </c>
      <c r="V296" s="148" t="s">
        <v>255</v>
      </c>
      <c r="W296" s="148" t="s">
        <v>256</v>
      </c>
      <c r="X296" s="148" t="s">
        <v>257</v>
      </c>
      <c r="Y296" s="148" t="s">
        <v>258</v>
      </c>
      <c r="Z296" s="148" t="s">
        <v>259</v>
      </c>
      <c r="AA296" s="148" t="s">
        <v>260</v>
      </c>
      <c r="AB296" s="148" t="s">
        <v>261</v>
      </c>
      <c r="AC296" s="148" t="s">
        <v>262</v>
      </c>
      <c r="AD296" s="148" t="s">
        <v>263</v>
      </c>
      <c r="AE296" s="149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 t="s">
        <v>1</v>
      </c>
    </row>
    <row r="297" spans="1:65">
      <c r="A297" s="29"/>
      <c r="B297" s="19"/>
      <c r="C297" s="9"/>
      <c r="D297" s="10" t="s">
        <v>281</v>
      </c>
      <c r="E297" s="11" t="s">
        <v>114</v>
      </c>
      <c r="F297" s="11" t="s">
        <v>281</v>
      </c>
      <c r="G297" s="11" t="s">
        <v>114</v>
      </c>
      <c r="H297" s="11" t="s">
        <v>114</v>
      </c>
      <c r="I297" s="11" t="s">
        <v>282</v>
      </c>
      <c r="J297" s="11" t="s">
        <v>282</v>
      </c>
      <c r="K297" s="11" t="s">
        <v>114</v>
      </c>
      <c r="L297" s="11" t="s">
        <v>114</v>
      </c>
      <c r="M297" s="11" t="s">
        <v>281</v>
      </c>
      <c r="N297" s="11" t="s">
        <v>282</v>
      </c>
      <c r="O297" s="11" t="s">
        <v>282</v>
      </c>
      <c r="P297" s="11" t="s">
        <v>282</v>
      </c>
      <c r="Q297" s="11" t="s">
        <v>282</v>
      </c>
      <c r="R297" s="11" t="s">
        <v>282</v>
      </c>
      <c r="S297" s="11" t="s">
        <v>282</v>
      </c>
      <c r="T297" s="11" t="s">
        <v>282</v>
      </c>
      <c r="U297" s="11" t="s">
        <v>282</v>
      </c>
      <c r="V297" s="11" t="s">
        <v>114</v>
      </c>
      <c r="W297" s="11" t="s">
        <v>282</v>
      </c>
      <c r="X297" s="11" t="s">
        <v>282</v>
      </c>
      <c r="Y297" s="11" t="s">
        <v>114</v>
      </c>
      <c r="Z297" s="11" t="s">
        <v>282</v>
      </c>
      <c r="AA297" s="11" t="s">
        <v>282</v>
      </c>
      <c r="AB297" s="11" t="s">
        <v>282</v>
      </c>
      <c r="AC297" s="11" t="s">
        <v>114</v>
      </c>
      <c r="AD297" s="11" t="s">
        <v>114</v>
      </c>
      <c r="AE297" s="149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2</v>
      </c>
    </row>
    <row r="298" spans="1:65">
      <c r="A298" s="29"/>
      <c r="B298" s="19"/>
      <c r="C298" s="9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149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3</v>
      </c>
    </row>
    <row r="299" spans="1:65">
      <c r="A299" s="29"/>
      <c r="B299" s="18">
        <v>1</v>
      </c>
      <c r="C299" s="14">
        <v>1</v>
      </c>
      <c r="D299" s="21">
        <v>3.38</v>
      </c>
      <c r="E299" s="21">
        <v>3.6699999999999995</v>
      </c>
      <c r="F299" s="21">
        <v>3.6873870752446658</v>
      </c>
      <c r="G299" s="21">
        <v>3.8699999999999997</v>
      </c>
      <c r="H299" s="21">
        <v>3.7699999999999996</v>
      </c>
      <c r="I299" s="21">
        <v>3.4099999999999997</v>
      </c>
      <c r="J299" s="21">
        <v>3.81</v>
      </c>
      <c r="K299" s="21">
        <v>3.6699999999999995</v>
      </c>
      <c r="L299" s="144">
        <v>3.1620200000000001</v>
      </c>
      <c r="M299" s="21">
        <v>3.6900000000000004</v>
      </c>
      <c r="N299" s="21">
        <v>3.71</v>
      </c>
      <c r="O299" s="21">
        <v>3.71</v>
      </c>
      <c r="P299" s="21">
        <v>3.53</v>
      </c>
      <c r="Q299" s="21">
        <v>3.8</v>
      </c>
      <c r="R299" s="21">
        <v>3.6000000000000005</v>
      </c>
      <c r="S299" s="21">
        <v>3.58</v>
      </c>
      <c r="T299" s="21">
        <v>3.71</v>
      </c>
      <c r="U299" s="21">
        <v>3.56</v>
      </c>
      <c r="V299" s="21">
        <v>3.7890997675871603</v>
      </c>
      <c r="W299" s="21">
        <v>3.6827213200000002</v>
      </c>
      <c r="X299" s="21">
        <v>3.71</v>
      </c>
      <c r="Y299" s="21">
        <v>3.93</v>
      </c>
      <c r="Z299" s="21">
        <v>3.65</v>
      </c>
      <c r="AA299" s="21">
        <v>3.6799999999999997</v>
      </c>
      <c r="AB299" s="21">
        <v>3.61</v>
      </c>
      <c r="AC299" s="21">
        <v>3.6900000000000004</v>
      </c>
      <c r="AD299" s="21">
        <v>3.53</v>
      </c>
      <c r="AE299" s="149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1</v>
      </c>
    </row>
    <row r="300" spans="1:65">
      <c r="A300" s="29"/>
      <c r="B300" s="19">
        <v>1</v>
      </c>
      <c r="C300" s="9">
        <v>2</v>
      </c>
      <c r="D300" s="11">
        <v>3.4799999999999995</v>
      </c>
      <c r="E300" s="11">
        <v>3.6699999999999995</v>
      </c>
      <c r="F300" s="11">
        <v>3.734395747903215</v>
      </c>
      <c r="G300" s="11">
        <v>3.7900000000000005</v>
      </c>
      <c r="H300" s="11">
        <v>3.7900000000000005</v>
      </c>
      <c r="I300" s="11">
        <v>3.46</v>
      </c>
      <c r="J300" s="11">
        <v>3.7900000000000005</v>
      </c>
      <c r="K300" s="11">
        <v>3.7000000000000006</v>
      </c>
      <c r="L300" s="145">
        <v>3.1064900000000004</v>
      </c>
      <c r="M300" s="11">
        <v>3.7800000000000002</v>
      </c>
      <c r="N300" s="11">
        <v>3.74</v>
      </c>
      <c r="O300" s="11">
        <v>3.6900000000000004</v>
      </c>
      <c r="P300" s="11">
        <v>3.58</v>
      </c>
      <c r="Q300" s="11">
        <v>3.81</v>
      </c>
      <c r="R300" s="11">
        <v>3.49</v>
      </c>
      <c r="S300" s="11">
        <v>3.7000000000000006</v>
      </c>
      <c r="T300" s="11">
        <v>3.7599999999999993</v>
      </c>
      <c r="U300" s="11">
        <v>3.6900000000000004</v>
      </c>
      <c r="V300" s="11">
        <v>3.7712086467769148</v>
      </c>
      <c r="W300" s="11">
        <v>3.5354303652694616</v>
      </c>
      <c r="X300" s="11">
        <v>3.71</v>
      </c>
      <c r="Y300" s="11">
        <v>3.95</v>
      </c>
      <c r="Z300" s="11">
        <v>3.58</v>
      </c>
      <c r="AA300" s="11">
        <v>3.7599999999999993</v>
      </c>
      <c r="AB300" s="11">
        <v>3.81</v>
      </c>
      <c r="AC300" s="11">
        <v>3.9900000000000007</v>
      </c>
      <c r="AD300" s="11">
        <v>3.45</v>
      </c>
      <c r="AE300" s="149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 t="e">
        <v>#N/A</v>
      </c>
    </row>
    <row r="301" spans="1:65">
      <c r="A301" s="29"/>
      <c r="B301" s="19">
        <v>1</v>
      </c>
      <c r="C301" s="9">
        <v>3</v>
      </c>
      <c r="D301" s="11">
        <v>3.2799999999999994</v>
      </c>
      <c r="E301" s="11">
        <v>3.7699999999999996</v>
      </c>
      <c r="F301" s="11">
        <v>3.6242702308489734</v>
      </c>
      <c r="G301" s="11">
        <v>3.83</v>
      </c>
      <c r="H301" s="11">
        <v>3.7800000000000002</v>
      </c>
      <c r="I301" s="11">
        <v>3.62</v>
      </c>
      <c r="J301" s="11">
        <v>3.8900000000000006</v>
      </c>
      <c r="K301" s="11">
        <v>3.6799999999999997</v>
      </c>
      <c r="L301" s="145">
        <v>3.1026199999999999</v>
      </c>
      <c r="M301" s="11">
        <v>3.7000000000000006</v>
      </c>
      <c r="N301" s="11">
        <v>3.7599999999999993</v>
      </c>
      <c r="O301" s="11">
        <v>3.75</v>
      </c>
      <c r="P301" s="11">
        <v>3.54</v>
      </c>
      <c r="Q301" s="11">
        <v>3.82</v>
      </c>
      <c r="R301" s="11">
        <v>3.52</v>
      </c>
      <c r="S301" s="11">
        <v>3.6000000000000005</v>
      </c>
      <c r="T301" s="11">
        <v>3.74</v>
      </c>
      <c r="U301" s="11">
        <v>3.6699999999999995</v>
      </c>
      <c r="V301" s="11">
        <v>3.8200005128187451</v>
      </c>
      <c r="W301" s="11">
        <v>3.5838056600000003</v>
      </c>
      <c r="X301" s="11">
        <v>3.72</v>
      </c>
      <c r="Y301" s="11">
        <v>3.71</v>
      </c>
      <c r="Z301" s="11">
        <v>3.5900000000000003</v>
      </c>
      <c r="AA301" s="11">
        <v>3.73</v>
      </c>
      <c r="AB301" s="11">
        <v>3.6000000000000005</v>
      </c>
      <c r="AC301" s="11">
        <v>3.93</v>
      </c>
      <c r="AD301" s="11">
        <v>3.5000000000000004</v>
      </c>
      <c r="AE301" s="149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16</v>
      </c>
    </row>
    <row r="302" spans="1:65">
      <c r="A302" s="29"/>
      <c r="B302" s="19">
        <v>1</v>
      </c>
      <c r="C302" s="9">
        <v>4</v>
      </c>
      <c r="D302" s="11">
        <v>3.4000000000000004</v>
      </c>
      <c r="E302" s="11">
        <v>3.6000000000000005</v>
      </c>
      <c r="F302" s="11">
        <v>3.7193885557392767</v>
      </c>
      <c r="G302" s="11">
        <v>3.7900000000000005</v>
      </c>
      <c r="H302" s="11">
        <v>3.7900000000000005</v>
      </c>
      <c r="I302" s="11">
        <v>3.5699999999999994</v>
      </c>
      <c r="J302" s="11">
        <v>3.7699999999999996</v>
      </c>
      <c r="K302" s="11">
        <v>3.6799999999999997</v>
      </c>
      <c r="L302" s="143">
        <v>3.2098100000000005</v>
      </c>
      <c r="M302" s="11">
        <v>3.72</v>
      </c>
      <c r="N302" s="11">
        <v>3.73</v>
      </c>
      <c r="O302" s="11">
        <v>3.66</v>
      </c>
      <c r="P302" s="11">
        <v>3.4799999999999995</v>
      </c>
      <c r="Q302" s="11">
        <v>3.8699999999999997</v>
      </c>
      <c r="R302" s="11">
        <v>3.45</v>
      </c>
      <c r="S302" s="11">
        <v>3.56</v>
      </c>
      <c r="T302" s="143">
        <v>3.9</v>
      </c>
      <c r="U302" s="11">
        <v>3.6000000000000005</v>
      </c>
      <c r="V302" s="11">
        <v>3.8880214186796951</v>
      </c>
      <c r="W302" s="11">
        <v>3.6240590199999998</v>
      </c>
      <c r="X302" s="11">
        <v>3.72</v>
      </c>
      <c r="Y302" s="11">
        <v>3.91</v>
      </c>
      <c r="Z302" s="11">
        <v>3.64</v>
      </c>
      <c r="AA302" s="11">
        <v>3.71</v>
      </c>
      <c r="AB302" s="11">
        <v>3.63</v>
      </c>
      <c r="AC302" s="11">
        <v>3.8900000000000006</v>
      </c>
      <c r="AD302" s="11">
        <v>3.51</v>
      </c>
      <c r="AE302" s="149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3.6827215807800617</v>
      </c>
    </row>
    <row r="303" spans="1:65">
      <c r="A303" s="29"/>
      <c r="B303" s="19">
        <v>1</v>
      </c>
      <c r="C303" s="9">
        <v>5</v>
      </c>
      <c r="D303" s="11">
        <v>3.4000000000000004</v>
      </c>
      <c r="E303" s="11">
        <v>3.6000000000000005</v>
      </c>
      <c r="F303" s="11">
        <v>3.7162852544516496</v>
      </c>
      <c r="G303" s="11">
        <v>3.8</v>
      </c>
      <c r="H303" s="11">
        <v>3.7800000000000002</v>
      </c>
      <c r="I303" s="11">
        <v>3.54</v>
      </c>
      <c r="J303" s="11">
        <v>3.83</v>
      </c>
      <c r="K303" s="11">
        <v>3.62</v>
      </c>
      <c r="L303" s="145">
        <v>3.0769700000000002</v>
      </c>
      <c r="M303" s="11">
        <v>3.7900000000000005</v>
      </c>
      <c r="N303" s="11">
        <v>3.72</v>
      </c>
      <c r="O303" s="11">
        <v>3.63</v>
      </c>
      <c r="P303" s="11">
        <v>3.47</v>
      </c>
      <c r="Q303" s="143">
        <v>3.7000000000000006</v>
      </c>
      <c r="R303" s="11">
        <v>3.53</v>
      </c>
      <c r="S303" s="11">
        <v>3.6000000000000005</v>
      </c>
      <c r="T303" s="11">
        <v>3.82</v>
      </c>
      <c r="U303" s="11">
        <v>3.5900000000000003</v>
      </c>
      <c r="V303" s="11">
        <v>3.9121768741472431</v>
      </c>
      <c r="W303" s="11">
        <v>3.5819312999999999</v>
      </c>
      <c r="X303" s="11">
        <v>3.72</v>
      </c>
      <c r="Y303" s="11">
        <v>3.73</v>
      </c>
      <c r="Z303" s="11">
        <v>3.56</v>
      </c>
      <c r="AA303" s="11">
        <v>3.62</v>
      </c>
      <c r="AB303" s="11">
        <v>3.6900000000000004</v>
      </c>
      <c r="AC303" s="143">
        <v>4.2</v>
      </c>
      <c r="AD303" s="11">
        <v>3.46</v>
      </c>
      <c r="AE303" s="149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27</v>
      </c>
    </row>
    <row r="304" spans="1:65">
      <c r="A304" s="29"/>
      <c r="B304" s="19">
        <v>1</v>
      </c>
      <c r="C304" s="9">
        <v>6</v>
      </c>
      <c r="D304" s="11">
        <v>3.36</v>
      </c>
      <c r="E304" s="11">
        <v>3.75</v>
      </c>
      <c r="F304" s="11">
        <v>3.6679733148657236</v>
      </c>
      <c r="G304" s="11">
        <v>3.82</v>
      </c>
      <c r="H304" s="11">
        <v>3.7800000000000002</v>
      </c>
      <c r="I304" s="11">
        <v>3.74</v>
      </c>
      <c r="J304" s="11">
        <v>3.82</v>
      </c>
      <c r="K304" s="143">
        <v>3.56</v>
      </c>
      <c r="L304" s="145">
        <v>3.1086499999999999</v>
      </c>
      <c r="M304" s="11">
        <v>3.6799999999999997</v>
      </c>
      <c r="N304" s="11">
        <v>3.73</v>
      </c>
      <c r="O304" s="11">
        <v>3.71</v>
      </c>
      <c r="P304" s="11">
        <v>3.5000000000000004</v>
      </c>
      <c r="Q304" s="11">
        <v>3.83</v>
      </c>
      <c r="R304" s="11">
        <v>3.44</v>
      </c>
      <c r="S304" s="11">
        <v>3.63</v>
      </c>
      <c r="T304" s="11">
        <v>3.7599999999999993</v>
      </c>
      <c r="U304" s="11">
        <v>3.6699999999999995</v>
      </c>
      <c r="V304" s="11">
        <v>3.8256654573569424</v>
      </c>
      <c r="W304" s="11">
        <v>3.6007460800000004</v>
      </c>
      <c r="X304" s="11">
        <v>3.72</v>
      </c>
      <c r="Y304" s="11">
        <v>3.9699999999999998</v>
      </c>
      <c r="Z304" s="11">
        <v>3.66</v>
      </c>
      <c r="AA304" s="11">
        <v>3.7699999999999996</v>
      </c>
      <c r="AB304" s="11">
        <v>3.71</v>
      </c>
      <c r="AC304" s="11">
        <v>3.73</v>
      </c>
      <c r="AD304" s="11">
        <v>3.51</v>
      </c>
      <c r="AE304" s="149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29"/>
      <c r="B305" s="20" t="s">
        <v>269</v>
      </c>
      <c r="C305" s="12"/>
      <c r="D305" s="22">
        <v>3.3833333333333329</v>
      </c>
      <c r="E305" s="22">
        <v>3.6766666666666672</v>
      </c>
      <c r="F305" s="22">
        <v>3.6916166965089174</v>
      </c>
      <c r="G305" s="22">
        <v>3.8166666666666669</v>
      </c>
      <c r="H305" s="22">
        <v>3.7816666666666667</v>
      </c>
      <c r="I305" s="22">
        <v>3.5566666666666662</v>
      </c>
      <c r="J305" s="22">
        <v>3.8183333333333338</v>
      </c>
      <c r="K305" s="22">
        <v>3.6516666666666668</v>
      </c>
      <c r="L305" s="22">
        <v>3.1277600000000003</v>
      </c>
      <c r="M305" s="22">
        <v>3.726666666666667</v>
      </c>
      <c r="N305" s="22">
        <v>3.7316666666666669</v>
      </c>
      <c r="O305" s="22">
        <v>3.6916666666666669</v>
      </c>
      <c r="P305" s="22">
        <v>3.5166666666666662</v>
      </c>
      <c r="Q305" s="22">
        <v>3.8049999999999997</v>
      </c>
      <c r="R305" s="22">
        <v>3.5050000000000008</v>
      </c>
      <c r="S305" s="22">
        <v>3.6116666666666668</v>
      </c>
      <c r="T305" s="22">
        <v>3.7816666666666663</v>
      </c>
      <c r="U305" s="22">
        <v>3.6299999999999994</v>
      </c>
      <c r="V305" s="22">
        <v>3.8343621128944498</v>
      </c>
      <c r="W305" s="22">
        <v>3.6014489575449105</v>
      </c>
      <c r="X305" s="22">
        <v>3.7166666666666668</v>
      </c>
      <c r="Y305" s="22">
        <v>3.8666666666666667</v>
      </c>
      <c r="Z305" s="22">
        <v>3.6133333333333333</v>
      </c>
      <c r="AA305" s="22">
        <v>3.7116666666666664</v>
      </c>
      <c r="AB305" s="22">
        <v>3.6750000000000003</v>
      </c>
      <c r="AC305" s="22">
        <v>3.9050000000000007</v>
      </c>
      <c r="AD305" s="22">
        <v>3.4933333333333336</v>
      </c>
      <c r="AE305" s="149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270</v>
      </c>
      <c r="C306" s="28"/>
      <c r="D306" s="11">
        <v>3.39</v>
      </c>
      <c r="E306" s="11">
        <v>3.6699999999999995</v>
      </c>
      <c r="F306" s="11">
        <v>3.7018361648481575</v>
      </c>
      <c r="G306" s="11">
        <v>3.8099999999999996</v>
      </c>
      <c r="H306" s="11">
        <v>3.7800000000000002</v>
      </c>
      <c r="I306" s="11">
        <v>3.5549999999999997</v>
      </c>
      <c r="J306" s="11">
        <v>3.8149999999999999</v>
      </c>
      <c r="K306" s="11">
        <v>3.6749999999999998</v>
      </c>
      <c r="L306" s="11">
        <v>3.1075699999999999</v>
      </c>
      <c r="M306" s="11">
        <v>3.7100000000000004</v>
      </c>
      <c r="N306" s="11">
        <v>3.73</v>
      </c>
      <c r="O306" s="11">
        <v>3.7</v>
      </c>
      <c r="P306" s="11">
        <v>3.5150000000000001</v>
      </c>
      <c r="Q306" s="11">
        <v>3.8149999999999999</v>
      </c>
      <c r="R306" s="11">
        <v>3.5049999999999999</v>
      </c>
      <c r="S306" s="11">
        <v>3.6000000000000005</v>
      </c>
      <c r="T306" s="11">
        <v>3.7599999999999993</v>
      </c>
      <c r="U306" s="11">
        <v>3.6349999999999998</v>
      </c>
      <c r="V306" s="11">
        <v>3.8228329850878437</v>
      </c>
      <c r="W306" s="11">
        <v>3.5922758700000004</v>
      </c>
      <c r="X306" s="11">
        <v>3.72</v>
      </c>
      <c r="Y306" s="11">
        <v>3.92</v>
      </c>
      <c r="Z306" s="11">
        <v>3.6150000000000002</v>
      </c>
      <c r="AA306" s="11">
        <v>3.7199999999999998</v>
      </c>
      <c r="AB306" s="11">
        <v>3.66</v>
      </c>
      <c r="AC306" s="11">
        <v>3.91</v>
      </c>
      <c r="AD306" s="11">
        <v>3.5049999999999999</v>
      </c>
      <c r="AE306" s="149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3" t="s">
        <v>271</v>
      </c>
      <c r="C307" s="28"/>
      <c r="D307" s="23">
        <v>6.5012819248719558E-2</v>
      </c>
      <c r="E307" s="23">
        <v>7.2018516137633798E-2</v>
      </c>
      <c r="F307" s="23">
        <v>4.0797810683249981E-2</v>
      </c>
      <c r="G307" s="23">
        <v>3.0767948691237942E-2</v>
      </c>
      <c r="H307" s="23">
        <v>7.527726527091121E-3</v>
      </c>
      <c r="I307" s="23">
        <v>0.11741663709486276</v>
      </c>
      <c r="J307" s="23">
        <v>4.1190613817551756E-2</v>
      </c>
      <c r="K307" s="23">
        <v>5.2313159593611484E-2</v>
      </c>
      <c r="L307" s="23">
        <v>4.8857340901854354E-2</v>
      </c>
      <c r="M307" s="23">
        <v>4.7187568984497143E-2</v>
      </c>
      <c r="N307" s="23">
        <v>1.7224014243684874E-2</v>
      </c>
      <c r="O307" s="23">
        <v>4.2150523919242885E-2</v>
      </c>
      <c r="P307" s="23">
        <v>4.1311822359545801E-2</v>
      </c>
      <c r="Q307" s="23">
        <v>5.6833088953530973E-2</v>
      </c>
      <c r="R307" s="23">
        <v>5.8906705900092692E-2</v>
      </c>
      <c r="S307" s="23">
        <v>4.9159604012508899E-2</v>
      </c>
      <c r="T307" s="23">
        <v>6.8239773348588051E-2</v>
      </c>
      <c r="U307" s="23">
        <v>5.3291650377896724E-2</v>
      </c>
      <c r="V307" s="23">
        <v>5.523293532998437E-2</v>
      </c>
      <c r="W307" s="23">
        <v>4.9330690833249528E-2</v>
      </c>
      <c r="X307" s="23">
        <v>5.1639777949433422E-3</v>
      </c>
      <c r="Y307" s="23">
        <v>0.11552777443829977</v>
      </c>
      <c r="Z307" s="23">
        <v>4.1793141383086582E-2</v>
      </c>
      <c r="AA307" s="23">
        <v>5.5647701360133854E-2</v>
      </c>
      <c r="AB307" s="23">
        <v>7.9435508432941962E-2</v>
      </c>
      <c r="AC307" s="23">
        <v>0.1854454097571574</v>
      </c>
      <c r="AD307" s="23">
        <v>3.1411250638372544E-2</v>
      </c>
      <c r="AE307" s="201"/>
      <c r="AF307" s="202"/>
      <c r="AG307" s="202"/>
      <c r="AH307" s="202"/>
      <c r="AI307" s="202"/>
      <c r="AJ307" s="202"/>
      <c r="AK307" s="202"/>
      <c r="AL307" s="202"/>
      <c r="AM307" s="202"/>
      <c r="AN307" s="202"/>
      <c r="AO307" s="202"/>
      <c r="AP307" s="202"/>
      <c r="AQ307" s="202"/>
      <c r="AR307" s="202"/>
      <c r="AS307" s="202"/>
      <c r="AT307" s="202"/>
      <c r="AU307" s="202"/>
      <c r="AV307" s="202"/>
      <c r="AW307" s="202"/>
      <c r="AX307" s="202"/>
      <c r="AY307" s="202"/>
      <c r="AZ307" s="202"/>
      <c r="BA307" s="202"/>
      <c r="BB307" s="202"/>
      <c r="BC307" s="202"/>
      <c r="BD307" s="202"/>
      <c r="BE307" s="202"/>
      <c r="BF307" s="202"/>
      <c r="BG307" s="202"/>
      <c r="BH307" s="202"/>
      <c r="BI307" s="202"/>
      <c r="BJ307" s="202"/>
      <c r="BK307" s="202"/>
      <c r="BL307" s="202"/>
      <c r="BM307" s="56"/>
    </row>
    <row r="308" spans="1:65">
      <c r="A308" s="29"/>
      <c r="B308" s="3" t="s">
        <v>86</v>
      </c>
      <c r="C308" s="28"/>
      <c r="D308" s="13">
        <v>1.921561160060677E-2</v>
      </c>
      <c r="E308" s="13">
        <v>1.9587991696545907E-2</v>
      </c>
      <c r="F308" s="13">
        <v>1.1051475285023928E-2</v>
      </c>
      <c r="G308" s="13">
        <v>8.0614712728134339E-3</v>
      </c>
      <c r="H308" s="13">
        <v>1.9905843615049242E-3</v>
      </c>
      <c r="I308" s="13">
        <v>3.3013112585247265E-2</v>
      </c>
      <c r="J308" s="13">
        <v>1.0787589825635553E-2</v>
      </c>
      <c r="K308" s="13">
        <v>1.4325831016050611E-2</v>
      </c>
      <c r="L308" s="13">
        <v>1.5620553016169511E-2</v>
      </c>
      <c r="M308" s="13">
        <v>1.2662138367933043E-2</v>
      </c>
      <c r="N308" s="13">
        <v>4.6156357955385993E-3</v>
      </c>
      <c r="O308" s="13">
        <v>1.1417749142910036E-2</v>
      </c>
      <c r="P308" s="13">
        <v>1.1747437637785537E-2</v>
      </c>
      <c r="Q308" s="13">
        <v>1.4936422852439154E-2</v>
      </c>
      <c r="R308" s="13">
        <v>1.680647814553286E-2</v>
      </c>
      <c r="S308" s="13">
        <v>1.3611334751963701E-2</v>
      </c>
      <c r="T308" s="13">
        <v>1.804489378984259E-2</v>
      </c>
      <c r="U308" s="13">
        <v>1.4680895420908191E-2</v>
      </c>
      <c r="V308" s="13">
        <v>1.4404725924096567E-2</v>
      </c>
      <c r="W308" s="13">
        <v>1.3697456611151865E-2</v>
      </c>
      <c r="X308" s="13">
        <v>1.3894110659040382E-3</v>
      </c>
      <c r="Y308" s="13">
        <v>2.9877872699560284E-2</v>
      </c>
      <c r="Z308" s="13">
        <v>1.1566367541444626E-2</v>
      </c>
      <c r="AA308" s="13">
        <v>1.4992645180098929E-2</v>
      </c>
      <c r="AB308" s="13">
        <v>2.161510433549441E-2</v>
      </c>
      <c r="AC308" s="13">
        <v>4.748922144869587E-2</v>
      </c>
      <c r="AD308" s="13">
        <v>8.9917702209081699E-3</v>
      </c>
      <c r="AE308" s="149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29"/>
      <c r="B309" s="3" t="s">
        <v>272</v>
      </c>
      <c r="C309" s="28"/>
      <c r="D309" s="13">
        <v>-8.1295379213357055E-2</v>
      </c>
      <c r="E309" s="13">
        <v>-1.6441411550074392E-3</v>
      </c>
      <c r="F309" s="13">
        <v>2.4153647061671002E-3</v>
      </c>
      <c r="G309" s="13">
        <v>3.6371222463750019E-2</v>
      </c>
      <c r="H309" s="13">
        <v>2.6867381559060766E-2</v>
      </c>
      <c r="I309" s="13">
        <v>-3.4228738542514292E-2</v>
      </c>
      <c r="J309" s="13">
        <v>3.6823786316354523E-2</v>
      </c>
      <c r="K309" s="13">
        <v>-8.4325989440714455E-3</v>
      </c>
      <c r="L309" s="13">
        <v>-0.15069333062710411</v>
      </c>
      <c r="M309" s="13">
        <v>1.1932774423120351E-2</v>
      </c>
      <c r="N309" s="13">
        <v>1.3290465980932975E-2</v>
      </c>
      <c r="O309" s="13">
        <v>2.4289335184308758E-3</v>
      </c>
      <c r="P309" s="13">
        <v>-4.5090271005016502E-2</v>
      </c>
      <c r="Q309" s="13">
        <v>3.3203275495520268E-2</v>
      </c>
      <c r="R309" s="13">
        <v>-4.825821797324592E-2</v>
      </c>
      <c r="S309" s="13">
        <v>-1.9294131406573545E-2</v>
      </c>
      <c r="T309" s="13">
        <v>2.6867381559060544E-2</v>
      </c>
      <c r="U309" s="13">
        <v>-1.4315929027926888E-2</v>
      </c>
      <c r="V309" s="13">
        <v>4.1176214054788218E-2</v>
      </c>
      <c r="W309" s="13">
        <v>-2.2068630889532592E-2</v>
      </c>
      <c r="X309" s="13">
        <v>9.2173913074946601E-3</v>
      </c>
      <c r="Y309" s="13">
        <v>4.994813804187781E-2</v>
      </c>
      <c r="Z309" s="13">
        <v>-1.8841567553969374E-2</v>
      </c>
      <c r="AA309" s="13">
        <v>7.8596997496818144E-3</v>
      </c>
      <c r="AB309" s="13">
        <v>-2.0967050076117211E-3</v>
      </c>
      <c r="AC309" s="13">
        <v>6.0357106651775849E-2</v>
      </c>
      <c r="AD309" s="13">
        <v>-5.1426164941475894E-2</v>
      </c>
      <c r="AE309" s="149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29"/>
      <c r="B310" s="45" t="s">
        <v>273</v>
      </c>
      <c r="C310" s="46"/>
      <c r="D310" s="44">
        <v>2.31</v>
      </c>
      <c r="E310" s="44">
        <v>0.11</v>
      </c>
      <c r="F310" s="44">
        <v>0</v>
      </c>
      <c r="G310" s="44">
        <v>0.94</v>
      </c>
      <c r="H310" s="44">
        <v>0.67</v>
      </c>
      <c r="I310" s="44">
        <v>1.01</v>
      </c>
      <c r="J310" s="44">
        <v>0.95</v>
      </c>
      <c r="K310" s="44">
        <v>0.3</v>
      </c>
      <c r="L310" s="44">
        <v>4.22</v>
      </c>
      <c r="M310" s="44">
        <v>0.26</v>
      </c>
      <c r="N310" s="44">
        <v>0.3</v>
      </c>
      <c r="O310" s="44">
        <v>0</v>
      </c>
      <c r="P310" s="44">
        <v>1.31</v>
      </c>
      <c r="Q310" s="44">
        <v>0.85</v>
      </c>
      <c r="R310" s="44">
        <v>1.4</v>
      </c>
      <c r="S310" s="44">
        <v>0.6</v>
      </c>
      <c r="T310" s="44">
        <v>0.67</v>
      </c>
      <c r="U310" s="44">
        <v>0.46</v>
      </c>
      <c r="V310" s="44">
        <v>1.07</v>
      </c>
      <c r="W310" s="44">
        <v>0.68</v>
      </c>
      <c r="X310" s="44">
        <v>0.19</v>
      </c>
      <c r="Y310" s="44">
        <v>1.31</v>
      </c>
      <c r="Z310" s="44">
        <v>0.59</v>
      </c>
      <c r="AA310" s="44">
        <v>0.15</v>
      </c>
      <c r="AB310" s="44">
        <v>0.12</v>
      </c>
      <c r="AC310" s="44">
        <v>1.6</v>
      </c>
      <c r="AD310" s="44">
        <v>1.48</v>
      </c>
      <c r="AE310" s="149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B311" s="3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BM311" s="55"/>
    </row>
    <row r="312" spans="1:65" ht="15">
      <c r="B312" s="8" t="s">
        <v>501</v>
      </c>
      <c r="BM312" s="27" t="s">
        <v>66</v>
      </c>
    </row>
    <row r="313" spans="1:65" ht="15">
      <c r="A313" s="24" t="s">
        <v>42</v>
      </c>
      <c r="B313" s="18" t="s">
        <v>110</v>
      </c>
      <c r="C313" s="15" t="s">
        <v>111</v>
      </c>
      <c r="D313" s="16" t="s">
        <v>234</v>
      </c>
      <c r="E313" s="17" t="s">
        <v>234</v>
      </c>
      <c r="F313" s="17" t="s">
        <v>234</v>
      </c>
      <c r="G313" s="17" t="s">
        <v>234</v>
      </c>
      <c r="H313" s="17" t="s">
        <v>234</v>
      </c>
      <c r="I313" s="17" t="s">
        <v>234</v>
      </c>
      <c r="J313" s="17" t="s">
        <v>234</v>
      </c>
      <c r="K313" s="17" t="s">
        <v>234</v>
      </c>
      <c r="L313" s="17" t="s">
        <v>234</v>
      </c>
      <c r="M313" s="17" t="s">
        <v>234</v>
      </c>
      <c r="N313" s="17" t="s">
        <v>234</v>
      </c>
      <c r="O313" s="17" t="s">
        <v>234</v>
      </c>
      <c r="P313" s="17" t="s">
        <v>234</v>
      </c>
      <c r="Q313" s="17" t="s">
        <v>234</v>
      </c>
      <c r="R313" s="17" t="s">
        <v>234</v>
      </c>
      <c r="S313" s="17" t="s">
        <v>234</v>
      </c>
      <c r="T313" s="17" t="s">
        <v>234</v>
      </c>
      <c r="U313" s="17" t="s">
        <v>234</v>
      </c>
      <c r="V313" s="17" t="s">
        <v>234</v>
      </c>
      <c r="W313" s="17" t="s">
        <v>234</v>
      </c>
      <c r="X313" s="17" t="s">
        <v>234</v>
      </c>
      <c r="Y313" s="17" t="s">
        <v>234</v>
      </c>
      <c r="Z313" s="17" t="s">
        <v>234</v>
      </c>
      <c r="AA313" s="17" t="s">
        <v>234</v>
      </c>
      <c r="AB313" s="149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1</v>
      </c>
    </row>
    <row r="314" spans="1:65">
      <c r="A314" s="29"/>
      <c r="B314" s="19" t="s">
        <v>235</v>
      </c>
      <c r="C314" s="9" t="s">
        <v>235</v>
      </c>
      <c r="D314" s="147" t="s">
        <v>237</v>
      </c>
      <c r="E314" s="148" t="s">
        <v>238</v>
      </c>
      <c r="F314" s="148" t="s">
        <v>239</v>
      </c>
      <c r="G314" s="148" t="s">
        <v>240</v>
      </c>
      <c r="H314" s="148" t="s">
        <v>242</v>
      </c>
      <c r="I314" s="148" t="s">
        <v>243</v>
      </c>
      <c r="J314" s="148" t="s">
        <v>244</v>
      </c>
      <c r="K314" s="148" t="s">
        <v>245</v>
      </c>
      <c r="L314" s="148" t="s">
        <v>246</v>
      </c>
      <c r="M314" s="148" t="s">
        <v>247</v>
      </c>
      <c r="N314" s="148" t="s">
        <v>248</v>
      </c>
      <c r="O314" s="148" t="s">
        <v>249</v>
      </c>
      <c r="P314" s="148" t="s">
        <v>250</v>
      </c>
      <c r="Q314" s="148" t="s">
        <v>251</v>
      </c>
      <c r="R314" s="148" t="s">
        <v>252</v>
      </c>
      <c r="S314" s="148" t="s">
        <v>253</v>
      </c>
      <c r="T314" s="148" t="s">
        <v>254</v>
      </c>
      <c r="U314" s="148" t="s">
        <v>255</v>
      </c>
      <c r="V314" s="148" t="s">
        <v>257</v>
      </c>
      <c r="W314" s="148" t="s">
        <v>259</v>
      </c>
      <c r="X314" s="148" t="s">
        <v>260</v>
      </c>
      <c r="Y314" s="148" t="s">
        <v>261</v>
      </c>
      <c r="Z314" s="148" t="s">
        <v>262</v>
      </c>
      <c r="AA314" s="148" t="s">
        <v>263</v>
      </c>
      <c r="AB314" s="149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7" t="s">
        <v>3</v>
      </c>
    </row>
    <row r="315" spans="1:65">
      <c r="A315" s="29"/>
      <c r="B315" s="19"/>
      <c r="C315" s="9"/>
      <c r="D315" s="10" t="s">
        <v>281</v>
      </c>
      <c r="E315" s="11" t="s">
        <v>281</v>
      </c>
      <c r="F315" s="11" t="s">
        <v>281</v>
      </c>
      <c r="G315" s="11" t="s">
        <v>114</v>
      </c>
      <c r="H315" s="11" t="s">
        <v>282</v>
      </c>
      <c r="I315" s="11" t="s">
        <v>281</v>
      </c>
      <c r="J315" s="11" t="s">
        <v>281</v>
      </c>
      <c r="K315" s="11" t="s">
        <v>114</v>
      </c>
      <c r="L315" s="11" t="s">
        <v>281</v>
      </c>
      <c r="M315" s="11" t="s">
        <v>282</v>
      </c>
      <c r="N315" s="11" t="s">
        <v>282</v>
      </c>
      <c r="O315" s="11" t="s">
        <v>282</v>
      </c>
      <c r="P315" s="11" t="s">
        <v>282</v>
      </c>
      <c r="Q315" s="11" t="s">
        <v>282</v>
      </c>
      <c r="R315" s="11" t="s">
        <v>282</v>
      </c>
      <c r="S315" s="11" t="s">
        <v>282</v>
      </c>
      <c r="T315" s="11" t="s">
        <v>282</v>
      </c>
      <c r="U315" s="11" t="s">
        <v>114</v>
      </c>
      <c r="V315" s="11" t="s">
        <v>282</v>
      </c>
      <c r="W315" s="11" t="s">
        <v>282</v>
      </c>
      <c r="X315" s="11" t="s">
        <v>282</v>
      </c>
      <c r="Y315" s="11" t="s">
        <v>282</v>
      </c>
      <c r="Z315" s="11" t="s">
        <v>281</v>
      </c>
      <c r="AA315" s="11" t="s">
        <v>281</v>
      </c>
      <c r="AB315" s="149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7">
        <v>1</v>
      </c>
    </row>
    <row r="316" spans="1:65">
      <c r="A316" s="29"/>
      <c r="B316" s="19"/>
      <c r="C316" s="9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149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>
        <v>2</v>
      </c>
    </row>
    <row r="317" spans="1:65">
      <c r="A317" s="29"/>
      <c r="B317" s="18">
        <v>1</v>
      </c>
      <c r="C317" s="14">
        <v>1</v>
      </c>
      <c r="D317" s="210">
        <v>22.49</v>
      </c>
      <c r="E317" s="210">
        <v>25.84</v>
      </c>
      <c r="F317" s="210">
        <v>23.7100289441874</v>
      </c>
      <c r="G317" s="210">
        <v>26.9</v>
      </c>
      <c r="H317" s="210">
        <v>25.4</v>
      </c>
      <c r="I317" s="210">
        <v>24.68</v>
      </c>
      <c r="J317" s="210">
        <v>27.2</v>
      </c>
      <c r="K317" s="210">
        <v>23.341999999999999</v>
      </c>
      <c r="L317" s="210">
        <v>25.69</v>
      </c>
      <c r="M317" s="210">
        <v>24.3</v>
      </c>
      <c r="N317" s="210">
        <v>27</v>
      </c>
      <c r="O317" s="210">
        <v>22.91</v>
      </c>
      <c r="P317" s="210">
        <v>26.5</v>
      </c>
      <c r="Q317" s="210">
        <v>25.8</v>
      </c>
      <c r="R317" s="210">
        <v>25</v>
      </c>
      <c r="S317" s="210">
        <v>27.6</v>
      </c>
      <c r="T317" s="210">
        <v>26.2</v>
      </c>
      <c r="U317" s="210">
        <v>25.592544422574409</v>
      </c>
      <c r="V317" s="210">
        <v>24</v>
      </c>
      <c r="W317" s="210">
        <v>24.27</v>
      </c>
      <c r="X317" s="210">
        <v>26</v>
      </c>
      <c r="Y317" s="210">
        <v>27.71</v>
      </c>
      <c r="Z317" s="211">
        <v>33.950000000000003</v>
      </c>
      <c r="AA317" s="210">
        <v>26.18</v>
      </c>
      <c r="AB317" s="213"/>
      <c r="AC317" s="214"/>
      <c r="AD317" s="214"/>
      <c r="AE317" s="214"/>
      <c r="AF317" s="214"/>
      <c r="AG317" s="214"/>
      <c r="AH317" s="214"/>
      <c r="AI317" s="214"/>
      <c r="AJ317" s="214"/>
      <c r="AK317" s="214"/>
      <c r="AL317" s="214"/>
      <c r="AM317" s="214"/>
      <c r="AN317" s="214"/>
      <c r="AO317" s="214"/>
      <c r="AP317" s="214"/>
      <c r="AQ317" s="214"/>
      <c r="AR317" s="214"/>
      <c r="AS317" s="214"/>
      <c r="AT317" s="214"/>
      <c r="AU317" s="214"/>
      <c r="AV317" s="214"/>
      <c r="AW317" s="214"/>
      <c r="AX317" s="214"/>
      <c r="AY317" s="214"/>
      <c r="AZ317" s="214"/>
      <c r="BA317" s="214"/>
      <c r="BB317" s="214"/>
      <c r="BC317" s="214"/>
      <c r="BD317" s="214"/>
      <c r="BE317" s="214"/>
      <c r="BF317" s="214"/>
      <c r="BG317" s="214"/>
      <c r="BH317" s="214"/>
      <c r="BI317" s="214"/>
      <c r="BJ317" s="214"/>
      <c r="BK317" s="214"/>
      <c r="BL317" s="214"/>
      <c r="BM317" s="215">
        <v>1</v>
      </c>
    </row>
    <row r="318" spans="1:65">
      <c r="A318" s="29"/>
      <c r="B318" s="19">
        <v>1</v>
      </c>
      <c r="C318" s="9">
        <v>2</v>
      </c>
      <c r="D318" s="216">
        <v>23.05</v>
      </c>
      <c r="E318" s="216">
        <v>26.3</v>
      </c>
      <c r="F318" s="216">
        <v>24.630223438321401</v>
      </c>
      <c r="G318" s="216">
        <v>26.5</v>
      </c>
      <c r="H318" s="216">
        <v>24.4</v>
      </c>
      <c r="I318" s="216">
        <v>23.97</v>
      </c>
      <c r="J318" s="216">
        <v>26.6</v>
      </c>
      <c r="K318" s="216">
        <v>22.658000000000001</v>
      </c>
      <c r="L318" s="216">
        <v>26.28</v>
      </c>
      <c r="M318" s="216">
        <v>25.7</v>
      </c>
      <c r="N318" s="216">
        <v>26</v>
      </c>
      <c r="O318" s="216">
        <v>24.76</v>
      </c>
      <c r="P318" s="216">
        <v>25.5</v>
      </c>
      <c r="Q318" s="216">
        <v>26.1</v>
      </c>
      <c r="R318" s="216">
        <v>25.2</v>
      </c>
      <c r="S318" s="216">
        <v>26.9</v>
      </c>
      <c r="T318" s="216">
        <v>26.8</v>
      </c>
      <c r="U318" s="216">
        <v>24.344044665578689</v>
      </c>
      <c r="V318" s="216">
        <v>24</v>
      </c>
      <c r="W318" s="216">
        <v>23.11</v>
      </c>
      <c r="X318" s="216">
        <v>24.6</v>
      </c>
      <c r="Y318" s="216">
        <v>27.24</v>
      </c>
      <c r="Z318" s="217">
        <v>32.130000000000003</v>
      </c>
      <c r="AA318" s="216">
        <v>27.17</v>
      </c>
      <c r="AB318" s="213"/>
      <c r="AC318" s="214"/>
      <c r="AD318" s="214"/>
      <c r="AE318" s="214"/>
      <c r="AF318" s="214"/>
      <c r="AG318" s="214"/>
      <c r="AH318" s="214"/>
      <c r="AI318" s="214"/>
      <c r="AJ318" s="214"/>
      <c r="AK318" s="214"/>
      <c r="AL318" s="214"/>
      <c r="AM318" s="214"/>
      <c r="AN318" s="214"/>
      <c r="AO318" s="214"/>
      <c r="AP318" s="214"/>
      <c r="AQ318" s="214"/>
      <c r="AR318" s="214"/>
      <c r="AS318" s="214"/>
      <c r="AT318" s="214"/>
      <c r="AU318" s="214"/>
      <c r="AV318" s="214"/>
      <c r="AW318" s="214"/>
      <c r="AX318" s="214"/>
      <c r="AY318" s="214"/>
      <c r="AZ318" s="214"/>
      <c r="BA318" s="214"/>
      <c r="BB318" s="214"/>
      <c r="BC318" s="214"/>
      <c r="BD318" s="214"/>
      <c r="BE318" s="214"/>
      <c r="BF318" s="214"/>
      <c r="BG318" s="214"/>
      <c r="BH318" s="214"/>
      <c r="BI318" s="214"/>
      <c r="BJ318" s="214"/>
      <c r="BK318" s="214"/>
      <c r="BL318" s="214"/>
      <c r="BM318" s="215">
        <v>36</v>
      </c>
    </row>
    <row r="319" spans="1:65">
      <c r="A319" s="29"/>
      <c r="B319" s="19">
        <v>1</v>
      </c>
      <c r="C319" s="9">
        <v>3</v>
      </c>
      <c r="D319" s="216">
        <v>21.6</v>
      </c>
      <c r="E319" s="216">
        <v>26.01</v>
      </c>
      <c r="F319" s="216">
        <v>23.580618533495901</v>
      </c>
      <c r="G319" s="216">
        <v>26.7</v>
      </c>
      <c r="H319" s="216">
        <v>25.1</v>
      </c>
      <c r="I319" s="216">
        <v>24.32</v>
      </c>
      <c r="J319" s="216">
        <v>28</v>
      </c>
      <c r="K319" s="216">
        <v>23.405000000000001</v>
      </c>
      <c r="L319" s="216">
        <v>25.68</v>
      </c>
      <c r="M319" s="216">
        <v>25.5</v>
      </c>
      <c r="N319" s="216">
        <v>27</v>
      </c>
      <c r="O319" s="216">
        <v>24.69</v>
      </c>
      <c r="P319" s="216">
        <v>25.9</v>
      </c>
      <c r="Q319" s="216">
        <v>25.5</v>
      </c>
      <c r="R319" s="216">
        <v>24.8</v>
      </c>
      <c r="S319" s="216">
        <v>26.4</v>
      </c>
      <c r="T319" s="216">
        <v>26.1</v>
      </c>
      <c r="U319" s="216">
        <v>26.361555738057383</v>
      </c>
      <c r="V319" s="216">
        <v>24</v>
      </c>
      <c r="W319" s="216">
        <v>23.18</v>
      </c>
      <c r="X319" s="216">
        <v>25.4</v>
      </c>
      <c r="Y319" s="216">
        <v>25.81</v>
      </c>
      <c r="Z319" s="217">
        <v>33.369999999999997</v>
      </c>
      <c r="AA319" s="216">
        <v>26.09</v>
      </c>
      <c r="AB319" s="213"/>
      <c r="AC319" s="214"/>
      <c r="AD319" s="214"/>
      <c r="AE319" s="214"/>
      <c r="AF319" s="214"/>
      <c r="AG319" s="214"/>
      <c r="AH319" s="214"/>
      <c r="AI319" s="214"/>
      <c r="AJ319" s="214"/>
      <c r="AK319" s="214"/>
      <c r="AL319" s="214"/>
      <c r="AM319" s="214"/>
      <c r="AN319" s="214"/>
      <c r="AO319" s="214"/>
      <c r="AP319" s="214"/>
      <c r="AQ319" s="214"/>
      <c r="AR319" s="214"/>
      <c r="AS319" s="214"/>
      <c r="AT319" s="214"/>
      <c r="AU319" s="214"/>
      <c r="AV319" s="214"/>
      <c r="AW319" s="214"/>
      <c r="AX319" s="214"/>
      <c r="AY319" s="214"/>
      <c r="AZ319" s="214"/>
      <c r="BA319" s="214"/>
      <c r="BB319" s="214"/>
      <c r="BC319" s="214"/>
      <c r="BD319" s="214"/>
      <c r="BE319" s="214"/>
      <c r="BF319" s="214"/>
      <c r="BG319" s="214"/>
      <c r="BH319" s="214"/>
      <c r="BI319" s="214"/>
      <c r="BJ319" s="214"/>
      <c r="BK319" s="214"/>
      <c r="BL319" s="214"/>
      <c r="BM319" s="215">
        <v>16</v>
      </c>
    </row>
    <row r="320" spans="1:65">
      <c r="A320" s="29"/>
      <c r="B320" s="19">
        <v>1</v>
      </c>
      <c r="C320" s="9">
        <v>4</v>
      </c>
      <c r="D320" s="216">
        <v>23.12</v>
      </c>
      <c r="E320" s="216">
        <v>25.9</v>
      </c>
      <c r="F320" s="216">
        <v>24.145081347025901</v>
      </c>
      <c r="G320" s="216">
        <v>26.8</v>
      </c>
      <c r="H320" s="216">
        <v>24.7</v>
      </c>
      <c r="I320" s="216">
        <v>24.08</v>
      </c>
      <c r="J320" s="216">
        <v>28.1</v>
      </c>
      <c r="K320" s="216">
        <v>23.756</v>
      </c>
      <c r="L320" s="216">
        <v>25.32</v>
      </c>
      <c r="M320" s="216">
        <v>24.6</v>
      </c>
      <c r="N320" s="216">
        <v>27</v>
      </c>
      <c r="O320" s="216">
        <v>23.58</v>
      </c>
      <c r="P320" s="216">
        <v>25.7</v>
      </c>
      <c r="Q320" s="216">
        <v>27</v>
      </c>
      <c r="R320" s="216">
        <v>25.1</v>
      </c>
      <c r="S320" s="216">
        <v>27.7</v>
      </c>
      <c r="T320" s="216">
        <v>26</v>
      </c>
      <c r="U320" s="216">
        <v>25.509943738587758</v>
      </c>
      <c r="V320" s="216">
        <v>24</v>
      </c>
      <c r="W320" s="216">
        <v>24.05</v>
      </c>
      <c r="X320" s="216">
        <v>24.8</v>
      </c>
      <c r="Y320" s="216">
        <v>26.11</v>
      </c>
      <c r="Z320" s="217">
        <v>33.99</v>
      </c>
      <c r="AA320" s="216">
        <v>26.65</v>
      </c>
      <c r="AB320" s="213"/>
      <c r="AC320" s="214"/>
      <c r="AD320" s="214"/>
      <c r="AE320" s="214"/>
      <c r="AF320" s="214"/>
      <c r="AG320" s="214"/>
      <c r="AH320" s="214"/>
      <c r="AI320" s="214"/>
      <c r="AJ320" s="214"/>
      <c r="AK320" s="214"/>
      <c r="AL320" s="214"/>
      <c r="AM320" s="214"/>
      <c r="AN320" s="214"/>
      <c r="AO320" s="214"/>
      <c r="AP320" s="214"/>
      <c r="AQ320" s="214"/>
      <c r="AR320" s="214"/>
      <c r="AS320" s="214"/>
      <c r="AT320" s="214"/>
      <c r="AU320" s="214"/>
      <c r="AV320" s="214"/>
      <c r="AW320" s="214"/>
      <c r="AX320" s="214"/>
      <c r="AY320" s="214"/>
      <c r="AZ320" s="214"/>
      <c r="BA320" s="214"/>
      <c r="BB320" s="214"/>
      <c r="BC320" s="214"/>
      <c r="BD320" s="214"/>
      <c r="BE320" s="214"/>
      <c r="BF320" s="214"/>
      <c r="BG320" s="214"/>
      <c r="BH320" s="214"/>
      <c r="BI320" s="214"/>
      <c r="BJ320" s="214"/>
      <c r="BK320" s="214"/>
      <c r="BL320" s="214"/>
      <c r="BM320" s="215">
        <v>25.322922175971421</v>
      </c>
    </row>
    <row r="321" spans="1:65">
      <c r="A321" s="29"/>
      <c r="B321" s="19">
        <v>1</v>
      </c>
      <c r="C321" s="9">
        <v>5</v>
      </c>
      <c r="D321" s="216">
        <v>22.06</v>
      </c>
      <c r="E321" s="216">
        <v>25.47</v>
      </c>
      <c r="F321" s="216">
        <v>24.411377496624599</v>
      </c>
      <c r="G321" s="216">
        <v>26.8</v>
      </c>
      <c r="H321" s="216">
        <v>24.9</v>
      </c>
      <c r="I321" s="216">
        <v>26.77</v>
      </c>
      <c r="J321" s="216">
        <v>28</v>
      </c>
      <c r="K321" s="216">
        <v>22.127000000000002</v>
      </c>
      <c r="L321" s="216">
        <v>26.4</v>
      </c>
      <c r="M321" s="216">
        <v>24.1</v>
      </c>
      <c r="N321" s="216">
        <v>26</v>
      </c>
      <c r="O321" s="216">
        <v>22.74</v>
      </c>
      <c r="P321" s="216">
        <v>25.2</v>
      </c>
      <c r="Q321" s="216">
        <v>25.4</v>
      </c>
      <c r="R321" s="216">
        <v>25.1</v>
      </c>
      <c r="S321" s="216">
        <v>27.6</v>
      </c>
      <c r="T321" s="216">
        <v>26</v>
      </c>
      <c r="U321" s="216">
        <v>24.350079398558048</v>
      </c>
      <c r="V321" s="216">
        <v>24</v>
      </c>
      <c r="W321" s="216">
        <v>22.64</v>
      </c>
      <c r="X321" s="216">
        <v>24.2</v>
      </c>
      <c r="Y321" s="216">
        <v>26.97</v>
      </c>
      <c r="Z321" s="217">
        <v>33.4</v>
      </c>
      <c r="AA321" s="216">
        <v>27.58</v>
      </c>
      <c r="AB321" s="213"/>
      <c r="AC321" s="214"/>
      <c r="AD321" s="214"/>
      <c r="AE321" s="214"/>
      <c r="AF321" s="214"/>
      <c r="AG321" s="214"/>
      <c r="AH321" s="214"/>
      <c r="AI321" s="214"/>
      <c r="AJ321" s="214"/>
      <c r="AK321" s="214"/>
      <c r="AL321" s="214"/>
      <c r="AM321" s="214"/>
      <c r="AN321" s="214"/>
      <c r="AO321" s="214"/>
      <c r="AP321" s="214"/>
      <c r="AQ321" s="214"/>
      <c r="AR321" s="214"/>
      <c r="AS321" s="214"/>
      <c r="AT321" s="214"/>
      <c r="AU321" s="214"/>
      <c r="AV321" s="214"/>
      <c r="AW321" s="214"/>
      <c r="AX321" s="214"/>
      <c r="AY321" s="214"/>
      <c r="AZ321" s="214"/>
      <c r="BA321" s="214"/>
      <c r="BB321" s="214"/>
      <c r="BC321" s="214"/>
      <c r="BD321" s="214"/>
      <c r="BE321" s="214"/>
      <c r="BF321" s="214"/>
      <c r="BG321" s="214"/>
      <c r="BH321" s="214"/>
      <c r="BI321" s="214"/>
      <c r="BJ321" s="214"/>
      <c r="BK321" s="214"/>
      <c r="BL321" s="214"/>
      <c r="BM321" s="215">
        <v>28</v>
      </c>
    </row>
    <row r="322" spans="1:65">
      <c r="A322" s="29"/>
      <c r="B322" s="19">
        <v>1</v>
      </c>
      <c r="C322" s="9">
        <v>6</v>
      </c>
      <c r="D322" s="216">
        <v>22.88</v>
      </c>
      <c r="E322" s="216">
        <v>25.92</v>
      </c>
      <c r="F322" s="216">
        <v>24.359379054935399</v>
      </c>
      <c r="G322" s="216">
        <v>26.6</v>
      </c>
      <c r="H322" s="216">
        <v>24.9</v>
      </c>
      <c r="I322" s="216">
        <v>26.04</v>
      </c>
      <c r="J322" s="216">
        <v>26.7</v>
      </c>
      <c r="K322" s="216">
        <v>22.504999999999999</v>
      </c>
      <c r="L322" s="216">
        <v>25.97</v>
      </c>
      <c r="M322" s="216">
        <v>25.9</v>
      </c>
      <c r="N322" s="216">
        <v>27</v>
      </c>
      <c r="O322" s="216">
        <v>23.67</v>
      </c>
      <c r="P322" s="216">
        <v>25.4</v>
      </c>
      <c r="Q322" s="216">
        <v>28</v>
      </c>
      <c r="R322" s="216">
        <v>25.5</v>
      </c>
      <c r="S322" s="216">
        <v>26.3</v>
      </c>
      <c r="T322" s="216">
        <v>26.6</v>
      </c>
      <c r="U322" s="216">
        <v>25.455383506110085</v>
      </c>
      <c r="V322" s="216">
        <v>24</v>
      </c>
      <c r="W322" s="216">
        <v>23.97</v>
      </c>
      <c r="X322" s="216">
        <v>23.7</v>
      </c>
      <c r="Y322" s="216">
        <v>26.46</v>
      </c>
      <c r="Z322" s="217">
        <v>35.090000000000003</v>
      </c>
      <c r="AA322" s="216">
        <v>26.94</v>
      </c>
      <c r="AB322" s="213"/>
      <c r="AC322" s="214"/>
      <c r="AD322" s="214"/>
      <c r="AE322" s="214"/>
      <c r="AF322" s="214"/>
      <c r="AG322" s="214"/>
      <c r="AH322" s="214"/>
      <c r="AI322" s="214"/>
      <c r="AJ322" s="214"/>
      <c r="AK322" s="214"/>
      <c r="AL322" s="214"/>
      <c r="AM322" s="214"/>
      <c r="AN322" s="214"/>
      <c r="AO322" s="214"/>
      <c r="AP322" s="214"/>
      <c r="AQ322" s="214"/>
      <c r="AR322" s="214"/>
      <c r="AS322" s="214"/>
      <c r="AT322" s="214"/>
      <c r="AU322" s="214"/>
      <c r="AV322" s="214"/>
      <c r="AW322" s="214"/>
      <c r="AX322" s="214"/>
      <c r="AY322" s="214"/>
      <c r="AZ322" s="214"/>
      <c r="BA322" s="214"/>
      <c r="BB322" s="214"/>
      <c r="BC322" s="214"/>
      <c r="BD322" s="214"/>
      <c r="BE322" s="214"/>
      <c r="BF322" s="214"/>
      <c r="BG322" s="214"/>
      <c r="BH322" s="214"/>
      <c r="BI322" s="214"/>
      <c r="BJ322" s="214"/>
      <c r="BK322" s="214"/>
      <c r="BL322" s="214"/>
      <c r="BM322" s="219"/>
    </row>
    <row r="323" spans="1:65">
      <c r="A323" s="29"/>
      <c r="B323" s="20" t="s">
        <v>269</v>
      </c>
      <c r="C323" s="12"/>
      <c r="D323" s="220">
        <v>22.533333333333335</v>
      </c>
      <c r="E323" s="220">
        <v>25.906666666666666</v>
      </c>
      <c r="F323" s="220">
        <v>24.139451469098432</v>
      </c>
      <c r="G323" s="220">
        <v>26.716666666666665</v>
      </c>
      <c r="H323" s="220">
        <v>24.900000000000002</v>
      </c>
      <c r="I323" s="220">
        <v>24.976666666666663</v>
      </c>
      <c r="J323" s="220">
        <v>27.433333333333334</v>
      </c>
      <c r="K323" s="220">
        <v>22.965500000000002</v>
      </c>
      <c r="L323" s="220">
        <v>25.89</v>
      </c>
      <c r="M323" s="220">
        <v>25.016666666666666</v>
      </c>
      <c r="N323" s="220">
        <v>26.666666666666668</v>
      </c>
      <c r="O323" s="220">
        <v>23.724999999999998</v>
      </c>
      <c r="P323" s="220">
        <v>25.700000000000003</v>
      </c>
      <c r="Q323" s="220">
        <v>26.3</v>
      </c>
      <c r="R323" s="220">
        <v>25.116666666666664</v>
      </c>
      <c r="S323" s="220">
        <v>27.083333333333339</v>
      </c>
      <c r="T323" s="220">
        <v>26.283333333333331</v>
      </c>
      <c r="U323" s="220">
        <v>25.268925244911063</v>
      </c>
      <c r="V323" s="220">
        <v>24</v>
      </c>
      <c r="W323" s="220">
        <v>23.536666666666665</v>
      </c>
      <c r="X323" s="220">
        <v>24.783333333333331</v>
      </c>
      <c r="Y323" s="220">
        <v>26.716666666666669</v>
      </c>
      <c r="Z323" s="220">
        <v>33.655000000000008</v>
      </c>
      <c r="AA323" s="220">
        <v>26.768333333333334</v>
      </c>
      <c r="AB323" s="213"/>
      <c r="AC323" s="214"/>
      <c r="AD323" s="214"/>
      <c r="AE323" s="214"/>
      <c r="AF323" s="214"/>
      <c r="AG323" s="214"/>
      <c r="AH323" s="214"/>
      <c r="AI323" s="214"/>
      <c r="AJ323" s="214"/>
      <c r="AK323" s="214"/>
      <c r="AL323" s="214"/>
      <c r="AM323" s="214"/>
      <c r="AN323" s="214"/>
      <c r="AO323" s="214"/>
      <c r="AP323" s="214"/>
      <c r="AQ323" s="214"/>
      <c r="AR323" s="214"/>
      <c r="AS323" s="214"/>
      <c r="AT323" s="214"/>
      <c r="AU323" s="214"/>
      <c r="AV323" s="214"/>
      <c r="AW323" s="214"/>
      <c r="AX323" s="214"/>
      <c r="AY323" s="214"/>
      <c r="AZ323" s="214"/>
      <c r="BA323" s="214"/>
      <c r="BB323" s="214"/>
      <c r="BC323" s="214"/>
      <c r="BD323" s="214"/>
      <c r="BE323" s="214"/>
      <c r="BF323" s="214"/>
      <c r="BG323" s="214"/>
      <c r="BH323" s="214"/>
      <c r="BI323" s="214"/>
      <c r="BJ323" s="214"/>
      <c r="BK323" s="214"/>
      <c r="BL323" s="214"/>
      <c r="BM323" s="219"/>
    </row>
    <row r="324" spans="1:65">
      <c r="A324" s="29"/>
      <c r="B324" s="3" t="s">
        <v>270</v>
      </c>
      <c r="C324" s="28"/>
      <c r="D324" s="216">
        <v>22.684999999999999</v>
      </c>
      <c r="E324" s="216">
        <v>25.91</v>
      </c>
      <c r="F324" s="216">
        <v>24.252230200980648</v>
      </c>
      <c r="G324" s="216">
        <v>26.75</v>
      </c>
      <c r="H324" s="216">
        <v>24.9</v>
      </c>
      <c r="I324" s="216">
        <v>24.5</v>
      </c>
      <c r="J324" s="216">
        <v>27.6</v>
      </c>
      <c r="K324" s="216">
        <v>23</v>
      </c>
      <c r="L324" s="216">
        <v>25.83</v>
      </c>
      <c r="M324" s="216">
        <v>25.05</v>
      </c>
      <c r="N324" s="216">
        <v>27</v>
      </c>
      <c r="O324" s="216">
        <v>23.625</v>
      </c>
      <c r="P324" s="216">
        <v>25.6</v>
      </c>
      <c r="Q324" s="216">
        <v>25.950000000000003</v>
      </c>
      <c r="R324" s="216">
        <v>25.1</v>
      </c>
      <c r="S324" s="216">
        <v>27.25</v>
      </c>
      <c r="T324" s="216">
        <v>26.15</v>
      </c>
      <c r="U324" s="216">
        <v>25.482663622348923</v>
      </c>
      <c r="V324" s="216">
        <v>24</v>
      </c>
      <c r="W324" s="216">
        <v>23.574999999999999</v>
      </c>
      <c r="X324" s="216">
        <v>24.700000000000003</v>
      </c>
      <c r="Y324" s="216">
        <v>26.715</v>
      </c>
      <c r="Z324" s="216">
        <v>33.674999999999997</v>
      </c>
      <c r="AA324" s="216">
        <v>26.795000000000002</v>
      </c>
      <c r="AB324" s="213"/>
      <c r="AC324" s="214"/>
      <c r="AD324" s="214"/>
      <c r="AE324" s="214"/>
      <c r="AF324" s="214"/>
      <c r="AG324" s="214"/>
      <c r="AH324" s="214"/>
      <c r="AI324" s="214"/>
      <c r="AJ324" s="214"/>
      <c r="AK324" s="214"/>
      <c r="AL324" s="214"/>
      <c r="AM324" s="214"/>
      <c r="AN324" s="214"/>
      <c r="AO324" s="214"/>
      <c r="AP324" s="214"/>
      <c r="AQ324" s="214"/>
      <c r="AR324" s="214"/>
      <c r="AS324" s="214"/>
      <c r="AT324" s="214"/>
      <c r="AU324" s="214"/>
      <c r="AV324" s="214"/>
      <c r="AW324" s="214"/>
      <c r="AX324" s="214"/>
      <c r="AY324" s="214"/>
      <c r="AZ324" s="214"/>
      <c r="BA324" s="214"/>
      <c r="BB324" s="214"/>
      <c r="BC324" s="214"/>
      <c r="BD324" s="214"/>
      <c r="BE324" s="214"/>
      <c r="BF324" s="214"/>
      <c r="BG324" s="214"/>
      <c r="BH324" s="214"/>
      <c r="BI324" s="214"/>
      <c r="BJ324" s="214"/>
      <c r="BK324" s="214"/>
      <c r="BL324" s="214"/>
      <c r="BM324" s="219"/>
    </row>
    <row r="325" spans="1:65">
      <c r="A325" s="29"/>
      <c r="B325" s="3" t="s">
        <v>271</v>
      </c>
      <c r="C325" s="28"/>
      <c r="D325" s="23">
        <v>0.60470378423379045</v>
      </c>
      <c r="E325" s="23">
        <v>0.26860131545967353</v>
      </c>
      <c r="F325" s="23">
        <v>0.4147043967873541</v>
      </c>
      <c r="G325" s="23">
        <v>0.14719601443879704</v>
      </c>
      <c r="H325" s="23">
        <v>0.34058772731852827</v>
      </c>
      <c r="I325" s="23">
        <v>1.1561430130683086</v>
      </c>
      <c r="J325" s="23">
        <v>0.6889605697474035</v>
      </c>
      <c r="K325" s="23">
        <v>0.62761477038068447</v>
      </c>
      <c r="L325" s="23">
        <v>0.40684149247587781</v>
      </c>
      <c r="M325" s="23">
        <v>0.77567175188133863</v>
      </c>
      <c r="N325" s="23">
        <v>0.5163977794943222</v>
      </c>
      <c r="O325" s="23">
        <v>0.85568101533223329</v>
      </c>
      <c r="P325" s="23">
        <v>0.46043457732885373</v>
      </c>
      <c r="Q325" s="23">
        <v>1.0119288512538815</v>
      </c>
      <c r="R325" s="23">
        <v>0.23166067138525376</v>
      </c>
      <c r="S325" s="23">
        <v>0.63691967049751841</v>
      </c>
      <c r="T325" s="23">
        <v>0.3371448748930746</v>
      </c>
      <c r="U325" s="23">
        <v>0.78627083623324012</v>
      </c>
      <c r="V325" s="23">
        <v>0</v>
      </c>
      <c r="W325" s="23">
        <v>0.64843401103479026</v>
      </c>
      <c r="X325" s="23">
        <v>0.82563107176672246</v>
      </c>
      <c r="Y325" s="23">
        <v>0.71843348103124127</v>
      </c>
      <c r="Z325" s="23">
        <v>0.97266129767766618</v>
      </c>
      <c r="AA325" s="23">
        <v>0.5779071436369918</v>
      </c>
      <c r="AB325" s="149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3" t="s">
        <v>86</v>
      </c>
      <c r="C326" s="28"/>
      <c r="D326" s="13">
        <v>2.6835966755937444E-2</v>
      </c>
      <c r="E326" s="13">
        <v>1.0368038424845865E-2</v>
      </c>
      <c r="F326" s="13">
        <v>1.7179528595263584E-2</v>
      </c>
      <c r="G326" s="13">
        <v>5.5095201910965834E-3</v>
      </c>
      <c r="H326" s="13">
        <v>1.3678221980663785E-2</v>
      </c>
      <c r="I326" s="13">
        <v>4.6288923518015834E-2</v>
      </c>
      <c r="J326" s="13">
        <v>2.511399403696489E-2</v>
      </c>
      <c r="K326" s="13">
        <v>2.7328591599603075E-2</v>
      </c>
      <c r="L326" s="13">
        <v>1.5714233004089525E-2</v>
      </c>
      <c r="M326" s="13">
        <v>3.100619927573639E-2</v>
      </c>
      <c r="N326" s="13">
        <v>1.9364916731037081E-2</v>
      </c>
      <c r="O326" s="13">
        <v>3.6066639213160522E-2</v>
      </c>
      <c r="P326" s="13">
        <v>1.7915742308515708E-2</v>
      </c>
      <c r="Q326" s="13">
        <v>3.847638217695367E-2</v>
      </c>
      <c r="R326" s="13">
        <v>9.2233843949006151E-3</v>
      </c>
      <c r="S326" s="13">
        <v>2.3517033987600675E-2</v>
      </c>
      <c r="T326" s="13">
        <v>1.2827325614194342E-2</v>
      </c>
      <c r="U326" s="13">
        <v>3.1116117073146515E-2</v>
      </c>
      <c r="V326" s="13">
        <v>0</v>
      </c>
      <c r="W326" s="13">
        <v>2.754995090078418E-2</v>
      </c>
      <c r="X326" s="13">
        <v>3.331396389105807E-2</v>
      </c>
      <c r="Y326" s="13">
        <v>2.6890835222629115E-2</v>
      </c>
      <c r="Z326" s="13">
        <v>2.8900944812885632E-2</v>
      </c>
      <c r="AA326" s="13">
        <v>2.158920902697186E-2</v>
      </c>
      <c r="AB326" s="149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29"/>
      <c r="B327" s="3" t="s">
        <v>272</v>
      </c>
      <c r="C327" s="28"/>
      <c r="D327" s="13">
        <v>-0.11016062140273408</v>
      </c>
      <c r="E327" s="13">
        <v>2.3052019298513304E-2</v>
      </c>
      <c r="F327" s="13">
        <v>-4.6735155549937568E-2</v>
      </c>
      <c r="G327" s="13">
        <v>5.5038849032113202E-2</v>
      </c>
      <c r="H327" s="13">
        <v>-1.6701160041186824E-2</v>
      </c>
      <c r="I327" s="13">
        <v>-1.3673600025249644E-2</v>
      </c>
      <c r="J327" s="13">
        <v>8.3339953528919875E-2</v>
      </c>
      <c r="K327" s="13">
        <v>-9.3094397225938819E-2</v>
      </c>
      <c r="L327" s="13">
        <v>2.2393854077657371E-2</v>
      </c>
      <c r="M327" s="13">
        <v>-1.2094003495195182E-2</v>
      </c>
      <c r="N327" s="13">
        <v>5.3064353369545403E-2</v>
      </c>
      <c r="O327" s="13">
        <v>-6.3101808111532653E-2</v>
      </c>
      <c r="P327" s="13">
        <v>1.4890770559899513E-2</v>
      </c>
      <c r="Q327" s="13">
        <v>3.8584718510714211E-2</v>
      </c>
      <c r="R327" s="13">
        <v>-8.1450121700594735E-3</v>
      </c>
      <c r="S327" s="13">
        <v>6.9518483890944838E-2</v>
      </c>
      <c r="T327" s="13">
        <v>3.7926553289858056E-2</v>
      </c>
      <c r="U327" s="13">
        <v>-2.132334123413071E-3</v>
      </c>
      <c r="V327" s="13">
        <v>-5.2242081967409093E-2</v>
      </c>
      <c r="W327" s="13">
        <v>-7.0539075107205029E-2</v>
      </c>
      <c r="X327" s="13">
        <v>-2.1308316587178799E-2</v>
      </c>
      <c r="Y327" s="13">
        <v>5.5038849032113424E-2</v>
      </c>
      <c r="Z327" s="13">
        <v>0.3290330304744522</v>
      </c>
      <c r="AA327" s="13">
        <v>5.7079161216766927E-2</v>
      </c>
      <c r="AB327" s="149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29"/>
      <c r="B328" s="45" t="s">
        <v>273</v>
      </c>
      <c r="C328" s="46"/>
      <c r="D328" s="44">
        <v>1.65</v>
      </c>
      <c r="E328" s="44">
        <v>0.24</v>
      </c>
      <c r="F328" s="44">
        <v>0.75</v>
      </c>
      <c r="G328" s="44">
        <v>0.69</v>
      </c>
      <c r="H328" s="44">
        <v>0.33</v>
      </c>
      <c r="I328" s="44">
        <v>0.28000000000000003</v>
      </c>
      <c r="J328" s="44">
        <v>1.0900000000000001</v>
      </c>
      <c r="K328" s="44">
        <v>1.41</v>
      </c>
      <c r="L328" s="44">
        <v>0.23</v>
      </c>
      <c r="M328" s="44">
        <v>0.26</v>
      </c>
      <c r="N328" s="44">
        <v>0.66</v>
      </c>
      <c r="O328" s="44">
        <v>0.98</v>
      </c>
      <c r="P328" s="44">
        <v>0.12</v>
      </c>
      <c r="Q328" s="44">
        <v>0.46</v>
      </c>
      <c r="R328" s="44">
        <v>0.21</v>
      </c>
      <c r="S328" s="44">
        <v>0.89</v>
      </c>
      <c r="T328" s="44">
        <v>0.45</v>
      </c>
      <c r="U328" s="44">
        <v>0.12</v>
      </c>
      <c r="V328" s="44">
        <v>0.83</v>
      </c>
      <c r="W328" s="44">
        <v>1.0900000000000001</v>
      </c>
      <c r="X328" s="44">
        <v>0.39</v>
      </c>
      <c r="Y328" s="44">
        <v>0.69</v>
      </c>
      <c r="Z328" s="44">
        <v>4.5599999999999996</v>
      </c>
      <c r="AA328" s="44">
        <v>0.72</v>
      </c>
      <c r="AB328" s="149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B329" s="3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BM329" s="55"/>
    </row>
    <row r="330" spans="1:65" ht="15">
      <c r="B330" s="8" t="s">
        <v>502</v>
      </c>
      <c r="BM330" s="27" t="s">
        <v>66</v>
      </c>
    </row>
    <row r="331" spans="1:65" ht="15">
      <c r="A331" s="24" t="s">
        <v>5</v>
      </c>
      <c r="B331" s="18" t="s">
        <v>110</v>
      </c>
      <c r="C331" s="15" t="s">
        <v>111</v>
      </c>
      <c r="D331" s="16" t="s">
        <v>234</v>
      </c>
      <c r="E331" s="17" t="s">
        <v>234</v>
      </c>
      <c r="F331" s="17" t="s">
        <v>234</v>
      </c>
      <c r="G331" s="17" t="s">
        <v>234</v>
      </c>
      <c r="H331" s="17" t="s">
        <v>234</v>
      </c>
      <c r="I331" s="17" t="s">
        <v>234</v>
      </c>
      <c r="J331" s="17" t="s">
        <v>234</v>
      </c>
      <c r="K331" s="17" t="s">
        <v>234</v>
      </c>
      <c r="L331" s="17" t="s">
        <v>234</v>
      </c>
      <c r="M331" s="149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1</v>
      </c>
    </row>
    <row r="332" spans="1:65">
      <c r="A332" s="29"/>
      <c r="B332" s="19" t="s">
        <v>235</v>
      </c>
      <c r="C332" s="9" t="s">
        <v>235</v>
      </c>
      <c r="D332" s="147" t="s">
        <v>237</v>
      </c>
      <c r="E332" s="148" t="s">
        <v>238</v>
      </c>
      <c r="F332" s="148" t="s">
        <v>239</v>
      </c>
      <c r="G332" s="148" t="s">
        <v>242</v>
      </c>
      <c r="H332" s="148" t="s">
        <v>245</v>
      </c>
      <c r="I332" s="148" t="s">
        <v>257</v>
      </c>
      <c r="J332" s="148" t="s">
        <v>259</v>
      </c>
      <c r="K332" s="148" t="s">
        <v>262</v>
      </c>
      <c r="L332" s="148" t="s">
        <v>263</v>
      </c>
      <c r="M332" s="149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 t="s">
        <v>3</v>
      </c>
    </row>
    <row r="333" spans="1:65">
      <c r="A333" s="29"/>
      <c r="B333" s="19"/>
      <c r="C333" s="9"/>
      <c r="D333" s="10" t="s">
        <v>281</v>
      </c>
      <c r="E333" s="11" t="s">
        <v>281</v>
      </c>
      <c r="F333" s="11" t="s">
        <v>281</v>
      </c>
      <c r="G333" s="11" t="s">
        <v>282</v>
      </c>
      <c r="H333" s="11" t="s">
        <v>281</v>
      </c>
      <c r="I333" s="11" t="s">
        <v>281</v>
      </c>
      <c r="J333" s="11" t="s">
        <v>282</v>
      </c>
      <c r="K333" s="11" t="s">
        <v>281</v>
      </c>
      <c r="L333" s="11" t="s">
        <v>281</v>
      </c>
      <c r="M333" s="149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7">
        <v>2</v>
      </c>
    </row>
    <row r="334" spans="1:65">
      <c r="A334" s="29"/>
      <c r="B334" s="19"/>
      <c r="C334" s="9"/>
      <c r="D334" s="25"/>
      <c r="E334" s="25"/>
      <c r="F334" s="25"/>
      <c r="G334" s="25"/>
      <c r="H334" s="25"/>
      <c r="I334" s="25"/>
      <c r="J334" s="25"/>
      <c r="K334" s="25"/>
      <c r="L334" s="25"/>
      <c r="M334" s="149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7">
        <v>3</v>
      </c>
    </row>
    <row r="335" spans="1:65">
      <c r="A335" s="29"/>
      <c r="B335" s="18">
        <v>1</v>
      </c>
      <c r="C335" s="14">
        <v>1</v>
      </c>
      <c r="D335" s="21">
        <v>5.6</v>
      </c>
      <c r="E335" s="21">
        <v>6.5</v>
      </c>
      <c r="F335" s="21">
        <v>6.2695417421216133</v>
      </c>
      <c r="G335" s="21">
        <v>6.1</v>
      </c>
      <c r="H335" s="144">
        <v>10.382892611938058</v>
      </c>
      <c r="I335" s="21">
        <v>6.26</v>
      </c>
      <c r="J335" s="21">
        <v>6.1</v>
      </c>
      <c r="K335" s="144">
        <v>7.43</v>
      </c>
      <c r="L335" s="150">
        <v>6.4</v>
      </c>
      <c r="M335" s="149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7">
        <v>1</v>
      </c>
    </row>
    <row r="336" spans="1:65">
      <c r="A336" s="29"/>
      <c r="B336" s="19">
        <v>1</v>
      </c>
      <c r="C336" s="9">
        <v>2</v>
      </c>
      <c r="D336" s="11">
        <v>6.2</v>
      </c>
      <c r="E336" s="11">
        <v>6.45</v>
      </c>
      <c r="F336" s="11">
        <v>6.543686248423966</v>
      </c>
      <c r="G336" s="11">
        <v>6</v>
      </c>
      <c r="H336" s="145">
        <v>10.494583981739783</v>
      </c>
      <c r="I336" s="11">
        <v>6.22</v>
      </c>
      <c r="J336" s="11">
        <v>5.7</v>
      </c>
      <c r="K336" s="145">
        <v>7.29</v>
      </c>
      <c r="L336" s="11">
        <v>6.1</v>
      </c>
      <c r="M336" s="149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7">
        <v>8</v>
      </c>
    </row>
    <row r="337" spans="1:65">
      <c r="A337" s="29"/>
      <c r="B337" s="19">
        <v>1</v>
      </c>
      <c r="C337" s="9">
        <v>3</v>
      </c>
      <c r="D337" s="11">
        <v>5.8</v>
      </c>
      <c r="E337" s="11">
        <v>6.42</v>
      </c>
      <c r="F337" s="11">
        <v>6.1510700749652827</v>
      </c>
      <c r="G337" s="11">
        <v>6.5</v>
      </c>
      <c r="H337" s="145">
        <v>10.175768985965616</v>
      </c>
      <c r="I337" s="11">
        <v>6.34</v>
      </c>
      <c r="J337" s="11">
        <v>5.8</v>
      </c>
      <c r="K337" s="145">
        <v>7.08</v>
      </c>
      <c r="L337" s="11">
        <v>6.1</v>
      </c>
      <c r="M337" s="149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7">
        <v>16</v>
      </c>
    </row>
    <row r="338" spans="1:65">
      <c r="A338" s="29"/>
      <c r="B338" s="19">
        <v>1</v>
      </c>
      <c r="C338" s="9">
        <v>4</v>
      </c>
      <c r="D338" s="11">
        <v>5.8</v>
      </c>
      <c r="E338" s="11">
        <v>6.44</v>
      </c>
      <c r="F338" s="11">
        <v>6.1901481935137141</v>
      </c>
      <c r="G338" s="11">
        <v>6.1</v>
      </c>
      <c r="H338" s="145">
        <v>10.319619459943944</v>
      </c>
      <c r="I338" s="11">
        <v>6.15</v>
      </c>
      <c r="J338" s="11">
        <v>5.9</v>
      </c>
      <c r="K338" s="145">
        <v>7.5</v>
      </c>
      <c r="L338" s="11">
        <v>6</v>
      </c>
      <c r="M338" s="149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6.1591238870488914</v>
      </c>
    </row>
    <row r="339" spans="1:65">
      <c r="A339" s="29"/>
      <c r="B339" s="19">
        <v>1</v>
      </c>
      <c r="C339" s="9">
        <v>5</v>
      </c>
      <c r="D339" s="11">
        <v>5.5</v>
      </c>
      <c r="E339" s="11">
        <v>6.45</v>
      </c>
      <c r="F339" s="11">
        <v>6.3237917338431942</v>
      </c>
      <c r="G339" s="11">
        <v>6.3</v>
      </c>
      <c r="H339" s="145">
        <v>10.41940904894928</v>
      </c>
      <c r="I339" s="11">
        <v>6.24</v>
      </c>
      <c r="J339" s="11">
        <v>5.8</v>
      </c>
      <c r="K339" s="145">
        <v>7.6599999999999993</v>
      </c>
      <c r="L339" s="11">
        <v>6.2</v>
      </c>
      <c r="M339" s="149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>
        <v>29</v>
      </c>
    </row>
    <row r="340" spans="1:65">
      <c r="A340" s="29"/>
      <c r="B340" s="19">
        <v>1</v>
      </c>
      <c r="C340" s="9">
        <v>6</v>
      </c>
      <c r="D340" s="11">
        <v>6.1</v>
      </c>
      <c r="E340" s="11">
        <v>6.42</v>
      </c>
      <c r="F340" s="11">
        <v>6.374965263185671</v>
      </c>
      <c r="G340" s="11">
        <v>6.7</v>
      </c>
      <c r="H340" s="145">
        <v>10.256164292262961</v>
      </c>
      <c r="I340" s="11">
        <v>6.34</v>
      </c>
      <c r="J340" s="11">
        <v>6</v>
      </c>
      <c r="K340" s="145">
        <v>7.51</v>
      </c>
      <c r="L340" s="11">
        <v>6.1</v>
      </c>
      <c r="M340" s="149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29"/>
      <c r="B341" s="20" t="s">
        <v>269</v>
      </c>
      <c r="C341" s="12"/>
      <c r="D341" s="22">
        <v>5.833333333333333</v>
      </c>
      <c r="E341" s="22">
        <v>6.4466666666666663</v>
      </c>
      <c r="F341" s="22">
        <v>6.3088672093422398</v>
      </c>
      <c r="G341" s="22">
        <v>6.2833333333333341</v>
      </c>
      <c r="H341" s="22">
        <v>10.341406396799941</v>
      </c>
      <c r="I341" s="22">
        <v>6.2583333333333329</v>
      </c>
      <c r="J341" s="22">
        <v>5.8833333333333329</v>
      </c>
      <c r="K341" s="22">
        <v>7.4116666666666653</v>
      </c>
      <c r="L341" s="22">
        <v>6.1499999999999995</v>
      </c>
      <c r="M341" s="149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29"/>
      <c r="B342" s="3" t="s">
        <v>270</v>
      </c>
      <c r="C342" s="28"/>
      <c r="D342" s="11">
        <v>5.8</v>
      </c>
      <c r="E342" s="11">
        <v>6.4450000000000003</v>
      </c>
      <c r="F342" s="11">
        <v>6.2966667379824042</v>
      </c>
      <c r="G342" s="11">
        <v>6.1999999999999993</v>
      </c>
      <c r="H342" s="11">
        <v>10.351256035941001</v>
      </c>
      <c r="I342" s="11">
        <v>6.25</v>
      </c>
      <c r="J342" s="11">
        <v>5.85</v>
      </c>
      <c r="K342" s="11">
        <v>7.4649999999999999</v>
      </c>
      <c r="L342" s="11">
        <v>6.1</v>
      </c>
      <c r="M342" s="149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29"/>
      <c r="B343" s="3" t="s">
        <v>271</v>
      </c>
      <c r="C343" s="28"/>
      <c r="D343" s="23">
        <v>0.27325202042558933</v>
      </c>
      <c r="E343" s="23">
        <v>2.9439202887759502E-2</v>
      </c>
      <c r="F343" s="23">
        <v>0.14161377615029389</v>
      </c>
      <c r="G343" s="23">
        <v>0.2714160398109639</v>
      </c>
      <c r="H343" s="23">
        <v>0.11527838582160926</v>
      </c>
      <c r="I343" s="23">
        <v>7.3325757184407203E-2</v>
      </c>
      <c r="J343" s="23">
        <v>0.14719601443879735</v>
      </c>
      <c r="K343" s="23">
        <v>0.20213032099778244</v>
      </c>
      <c r="L343" s="23">
        <v>0.13784048752090244</v>
      </c>
      <c r="M343" s="201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2"/>
      <c r="AP343" s="202"/>
      <c r="AQ343" s="202"/>
      <c r="AR343" s="202"/>
      <c r="AS343" s="202"/>
      <c r="AT343" s="202"/>
      <c r="AU343" s="202"/>
      <c r="AV343" s="202"/>
      <c r="AW343" s="202"/>
      <c r="AX343" s="202"/>
      <c r="AY343" s="202"/>
      <c r="AZ343" s="202"/>
      <c r="BA343" s="202"/>
      <c r="BB343" s="202"/>
      <c r="BC343" s="202"/>
      <c r="BD343" s="202"/>
      <c r="BE343" s="202"/>
      <c r="BF343" s="202"/>
      <c r="BG343" s="202"/>
      <c r="BH343" s="202"/>
      <c r="BI343" s="202"/>
      <c r="BJ343" s="202"/>
      <c r="BK343" s="202"/>
      <c r="BL343" s="202"/>
      <c r="BM343" s="56"/>
    </row>
    <row r="344" spans="1:65">
      <c r="A344" s="29"/>
      <c r="B344" s="3" t="s">
        <v>86</v>
      </c>
      <c r="C344" s="28"/>
      <c r="D344" s="13">
        <v>4.6843203501529602E-2</v>
      </c>
      <c r="E344" s="13">
        <v>4.5665774903453213E-3</v>
      </c>
      <c r="F344" s="13">
        <v>2.2446783463850793E-2</v>
      </c>
      <c r="G344" s="13">
        <v>4.3196186707315204E-2</v>
      </c>
      <c r="H344" s="13">
        <v>1.1147263863189939E-2</v>
      </c>
      <c r="I344" s="13">
        <v>1.1716499150637636E-2</v>
      </c>
      <c r="J344" s="13">
        <v>2.5019152595829579E-2</v>
      </c>
      <c r="K344" s="13">
        <v>2.7271911985309084E-2</v>
      </c>
      <c r="L344" s="13">
        <v>2.2413087401772756E-2</v>
      </c>
      <c r="M344" s="149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29"/>
      <c r="B345" s="3" t="s">
        <v>272</v>
      </c>
      <c r="C345" s="28"/>
      <c r="D345" s="13">
        <v>-5.2895600038280643E-2</v>
      </c>
      <c r="E345" s="13">
        <v>4.6685662586265941E-2</v>
      </c>
      <c r="F345" s="13">
        <v>2.4312438755814236E-2</v>
      </c>
      <c r="G345" s="13">
        <v>2.0166739387337929E-2</v>
      </c>
      <c r="H345" s="13">
        <v>0.67903854289168497</v>
      </c>
      <c r="I345" s="13">
        <v>1.6107720530359027E-2</v>
      </c>
      <c r="J345" s="13">
        <v>-4.4777562324323061E-2</v>
      </c>
      <c r="K345" s="13">
        <v>0.20336379046564734</v>
      </c>
      <c r="L345" s="13">
        <v>-1.4813611832158458E-3</v>
      </c>
      <c r="M345" s="149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29"/>
      <c r="B346" s="45" t="s">
        <v>273</v>
      </c>
      <c r="C346" s="46"/>
      <c r="D346" s="44">
        <v>1.86</v>
      </c>
      <c r="E346" s="44">
        <v>0.67</v>
      </c>
      <c r="F346" s="44">
        <v>0.11</v>
      </c>
      <c r="G346" s="44">
        <v>0</v>
      </c>
      <c r="H346" s="44">
        <v>16.75</v>
      </c>
      <c r="I346" s="44">
        <v>0.1</v>
      </c>
      <c r="J346" s="44">
        <v>1.65</v>
      </c>
      <c r="K346" s="44">
        <v>4.66</v>
      </c>
      <c r="L346" s="44">
        <v>0.55000000000000004</v>
      </c>
      <c r="M346" s="149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B347" s="3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BM347" s="55"/>
    </row>
    <row r="348" spans="1:65" ht="15">
      <c r="B348" s="8" t="s">
        <v>503</v>
      </c>
      <c r="BM348" s="27" t="s">
        <v>275</v>
      </c>
    </row>
    <row r="349" spans="1:65" ht="15">
      <c r="A349" s="24" t="s">
        <v>81</v>
      </c>
      <c r="B349" s="18" t="s">
        <v>110</v>
      </c>
      <c r="C349" s="15" t="s">
        <v>111</v>
      </c>
      <c r="D349" s="16" t="s">
        <v>234</v>
      </c>
      <c r="E349" s="17" t="s">
        <v>234</v>
      </c>
      <c r="F349" s="17" t="s">
        <v>234</v>
      </c>
      <c r="G349" s="17" t="s">
        <v>234</v>
      </c>
      <c r="H349" s="17" t="s">
        <v>234</v>
      </c>
      <c r="I349" s="17" t="s">
        <v>234</v>
      </c>
      <c r="J349" s="17" t="s">
        <v>234</v>
      </c>
      <c r="K349" s="17" t="s">
        <v>234</v>
      </c>
      <c r="L349" s="17" t="s">
        <v>234</v>
      </c>
      <c r="M349" s="17" t="s">
        <v>234</v>
      </c>
      <c r="N349" s="17" t="s">
        <v>234</v>
      </c>
      <c r="O349" s="17" t="s">
        <v>234</v>
      </c>
      <c r="P349" s="17" t="s">
        <v>234</v>
      </c>
      <c r="Q349" s="17" t="s">
        <v>234</v>
      </c>
      <c r="R349" s="17" t="s">
        <v>234</v>
      </c>
      <c r="S349" s="17" t="s">
        <v>234</v>
      </c>
      <c r="T349" s="17" t="s">
        <v>234</v>
      </c>
      <c r="U349" s="149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7">
        <v>1</v>
      </c>
    </row>
    <row r="350" spans="1:65">
      <c r="A350" s="29"/>
      <c r="B350" s="19" t="s">
        <v>235</v>
      </c>
      <c r="C350" s="9" t="s">
        <v>235</v>
      </c>
      <c r="D350" s="147" t="s">
        <v>237</v>
      </c>
      <c r="E350" s="148" t="s">
        <v>238</v>
      </c>
      <c r="F350" s="148" t="s">
        <v>239</v>
      </c>
      <c r="G350" s="148" t="s">
        <v>242</v>
      </c>
      <c r="H350" s="148" t="s">
        <v>244</v>
      </c>
      <c r="I350" s="148" t="s">
        <v>246</v>
      </c>
      <c r="J350" s="148" t="s">
        <v>248</v>
      </c>
      <c r="K350" s="148" t="s">
        <v>250</v>
      </c>
      <c r="L350" s="148" t="s">
        <v>251</v>
      </c>
      <c r="M350" s="148" t="s">
        <v>252</v>
      </c>
      <c r="N350" s="148" t="s">
        <v>253</v>
      </c>
      <c r="O350" s="148" t="s">
        <v>254</v>
      </c>
      <c r="P350" s="148" t="s">
        <v>255</v>
      </c>
      <c r="Q350" s="148" t="s">
        <v>257</v>
      </c>
      <c r="R350" s="148" t="s">
        <v>260</v>
      </c>
      <c r="S350" s="148" t="s">
        <v>261</v>
      </c>
      <c r="T350" s="148" t="s">
        <v>263</v>
      </c>
      <c r="U350" s="149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7" t="s">
        <v>3</v>
      </c>
    </row>
    <row r="351" spans="1:65">
      <c r="A351" s="29"/>
      <c r="B351" s="19"/>
      <c r="C351" s="9"/>
      <c r="D351" s="10" t="s">
        <v>281</v>
      </c>
      <c r="E351" s="11" t="s">
        <v>281</v>
      </c>
      <c r="F351" s="11" t="s">
        <v>281</v>
      </c>
      <c r="G351" s="11" t="s">
        <v>282</v>
      </c>
      <c r="H351" s="11" t="s">
        <v>281</v>
      </c>
      <c r="I351" s="11" t="s">
        <v>281</v>
      </c>
      <c r="J351" s="11" t="s">
        <v>282</v>
      </c>
      <c r="K351" s="11" t="s">
        <v>282</v>
      </c>
      <c r="L351" s="11" t="s">
        <v>282</v>
      </c>
      <c r="M351" s="11" t="s">
        <v>282</v>
      </c>
      <c r="N351" s="11" t="s">
        <v>282</v>
      </c>
      <c r="O351" s="11" t="s">
        <v>282</v>
      </c>
      <c r="P351" s="11" t="s">
        <v>114</v>
      </c>
      <c r="Q351" s="11" t="s">
        <v>281</v>
      </c>
      <c r="R351" s="11" t="s">
        <v>282</v>
      </c>
      <c r="S351" s="11" t="s">
        <v>282</v>
      </c>
      <c r="T351" s="11" t="s">
        <v>281</v>
      </c>
      <c r="U351" s="149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7">
        <v>2</v>
      </c>
    </row>
    <row r="352" spans="1:65">
      <c r="A352" s="29"/>
      <c r="B352" s="19"/>
      <c r="C352" s="9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149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2</v>
      </c>
    </row>
    <row r="353" spans="1:65">
      <c r="A353" s="29"/>
      <c r="B353" s="18">
        <v>1</v>
      </c>
      <c r="C353" s="14">
        <v>1</v>
      </c>
      <c r="D353" s="21">
        <v>0.08</v>
      </c>
      <c r="E353" s="144">
        <v>1.4</v>
      </c>
      <c r="F353" s="144" t="s">
        <v>96</v>
      </c>
      <c r="G353" s="21">
        <v>0.1</v>
      </c>
      <c r="H353" s="144">
        <v>1.9</v>
      </c>
      <c r="I353" s="144">
        <v>1.3</v>
      </c>
      <c r="J353" s="144">
        <v>3</v>
      </c>
      <c r="K353" s="21">
        <v>0.14000000000000001</v>
      </c>
      <c r="L353" s="21">
        <v>0.21</v>
      </c>
      <c r="M353" s="21">
        <v>0.16</v>
      </c>
      <c r="N353" s="21">
        <v>0.2</v>
      </c>
      <c r="O353" s="21">
        <v>0.2</v>
      </c>
      <c r="P353" s="21">
        <v>0.14161609984316559</v>
      </c>
      <c r="Q353" s="21">
        <v>0.13</v>
      </c>
      <c r="R353" s="21">
        <v>0.5</v>
      </c>
      <c r="S353" s="21">
        <v>0.11</v>
      </c>
      <c r="T353" s="144" t="s">
        <v>96</v>
      </c>
      <c r="U353" s="149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1</v>
      </c>
    </row>
    <row r="354" spans="1:65">
      <c r="A354" s="29"/>
      <c r="B354" s="19">
        <v>1</v>
      </c>
      <c r="C354" s="9">
        <v>2</v>
      </c>
      <c r="D354" s="143">
        <v>0.14000000000000001</v>
      </c>
      <c r="E354" s="145">
        <v>1.3</v>
      </c>
      <c r="F354" s="145" t="s">
        <v>96</v>
      </c>
      <c r="G354" s="11">
        <v>0.1</v>
      </c>
      <c r="H354" s="145">
        <v>1.9</v>
      </c>
      <c r="I354" s="145">
        <v>1.3</v>
      </c>
      <c r="J354" s="145">
        <v>2.9</v>
      </c>
      <c r="K354" s="11">
        <v>0.15</v>
      </c>
      <c r="L354" s="11">
        <v>0.31</v>
      </c>
      <c r="M354" s="11">
        <v>0.15</v>
      </c>
      <c r="N354" s="11">
        <v>0.2</v>
      </c>
      <c r="O354" s="11">
        <v>0.22</v>
      </c>
      <c r="P354" s="11">
        <v>0.18149662153509319</v>
      </c>
      <c r="Q354" s="143">
        <v>0.09</v>
      </c>
      <c r="R354" s="143">
        <v>0.6</v>
      </c>
      <c r="S354" s="11">
        <v>0.11</v>
      </c>
      <c r="T354" s="145" t="s">
        <v>96</v>
      </c>
      <c r="U354" s="149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3</v>
      </c>
    </row>
    <row r="355" spans="1:65">
      <c r="A355" s="29"/>
      <c r="B355" s="19">
        <v>1</v>
      </c>
      <c r="C355" s="9">
        <v>3</v>
      </c>
      <c r="D355" s="11">
        <v>0.08</v>
      </c>
      <c r="E355" s="145">
        <v>1.4</v>
      </c>
      <c r="F355" s="145" t="s">
        <v>96</v>
      </c>
      <c r="G355" s="145" t="s">
        <v>104</v>
      </c>
      <c r="H355" s="145">
        <v>2</v>
      </c>
      <c r="I355" s="145">
        <v>1.4</v>
      </c>
      <c r="J355" s="145">
        <v>3.2</v>
      </c>
      <c r="K355" s="11">
        <v>0.16</v>
      </c>
      <c r="L355" s="11">
        <v>0.27</v>
      </c>
      <c r="M355" s="11">
        <v>0.16</v>
      </c>
      <c r="N355" s="11">
        <v>0.2</v>
      </c>
      <c r="O355" s="11">
        <v>0.21</v>
      </c>
      <c r="P355" s="11">
        <v>0.14469284607915325</v>
      </c>
      <c r="Q355" s="11">
        <v>0.12</v>
      </c>
      <c r="R355" s="11">
        <v>0.5</v>
      </c>
      <c r="S355" s="11">
        <v>0.1</v>
      </c>
      <c r="T355" s="145" t="s">
        <v>96</v>
      </c>
      <c r="U355" s="149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16</v>
      </c>
    </row>
    <row r="356" spans="1:65">
      <c r="A356" s="29"/>
      <c r="B356" s="19">
        <v>1</v>
      </c>
      <c r="C356" s="9">
        <v>4</v>
      </c>
      <c r="D356" s="11">
        <v>0.08</v>
      </c>
      <c r="E356" s="145">
        <v>1.2</v>
      </c>
      <c r="F356" s="145" t="s">
        <v>96</v>
      </c>
      <c r="G356" s="145" t="s">
        <v>104</v>
      </c>
      <c r="H356" s="145">
        <v>1.7</v>
      </c>
      <c r="I356" s="145">
        <v>1.4</v>
      </c>
      <c r="J356" s="145">
        <v>3.2</v>
      </c>
      <c r="K356" s="11">
        <v>0.14000000000000001</v>
      </c>
      <c r="L356" s="11">
        <v>0.26</v>
      </c>
      <c r="M356" s="11">
        <v>0.14000000000000001</v>
      </c>
      <c r="N356" s="11">
        <v>0.21</v>
      </c>
      <c r="O356" s="11">
        <v>0.22</v>
      </c>
      <c r="P356" s="11">
        <v>0.16652395854242158</v>
      </c>
      <c r="Q356" s="11">
        <v>0.13</v>
      </c>
      <c r="R356" s="143">
        <v>0.6</v>
      </c>
      <c r="S356" s="11">
        <v>0.09</v>
      </c>
      <c r="T356" s="145" t="s">
        <v>96</v>
      </c>
      <c r="U356" s="149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0.18832798980610599</v>
      </c>
    </row>
    <row r="357" spans="1:65">
      <c r="A357" s="29"/>
      <c r="B357" s="19">
        <v>1</v>
      </c>
      <c r="C357" s="9">
        <v>5</v>
      </c>
      <c r="D357" s="11">
        <v>0.12</v>
      </c>
      <c r="E357" s="145">
        <v>1.5</v>
      </c>
      <c r="F357" s="145" t="s">
        <v>96</v>
      </c>
      <c r="G357" s="11">
        <v>0.2</v>
      </c>
      <c r="H357" s="145">
        <v>1.9</v>
      </c>
      <c r="I357" s="145">
        <v>1.3</v>
      </c>
      <c r="J357" s="145">
        <v>3</v>
      </c>
      <c r="K357" s="11">
        <v>0.14000000000000001</v>
      </c>
      <c r="L357" s="11">
        <v>0.28999999999999998</v>
      </c>
      <c r="M357" s="11">
        <v>0.15</v>
      </c>
      <c r="N357" s="11">
        <v>0.21</v>
      </c>
      <c r="O357" s="11">
        <v>0.18</v>
      </c>
      <c r="P357" s="11">
        <v>0.18427179139118038</v>
      </c>
      <c r="Q357" s="11">
        <v>0.13</v>
      </c>
      <c r="R357" s="11">
        <v>0.3</v>
      </c>
      <c r="S357" s="11">
        <v>0.11</v>
      </c>
      <c r="T357" s="145" t="s">
        <v>96</v>
      </c>
      <c r="U357" s="149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7">
        <v>9</v>
      </c>
    </row>
    <row r="358" spans="1:65">
      <c r="A358" s="29"/>
      <c r="B358" s="19">
        <v>1</v>
      </c>
      <c r="C358" s="9">
        <v>6</v>
      </c>
      <c r="D358" s="11">
        <v>0.08</v>
      </c>
      <c r="E358" s="145">
        <v>1.6</v>
      </c>
      <c r="F358" s="145" t="s">
        <v>96</v>
      </c>
      <c r="G358" s="145" t="s">
        <v>104</v>
      </c>
      <c r="H358" s="145">
        <v>1.7</v>
      </c>
      <c r="I358" s="145">
        <v>1.3</v>
      </c>
      <c r="J358" s="145">
        <v>2.9</v>
      </c>
      <c r="K358" s="11">
        <v>0.16</v>
      </c>
      <c r="L358" s="11">
        <v>0.4</v>
      </c>
      <c r="M358" s="11">
        <v>0.15</v>
      </c>
      <c r="N358" s="11">
        <v>0.2</v>
      </c>
      <c r="O358" s="11">
        <v>0.2</v>
      </c>
      <c r="P358" s="11">
        <v>0.17104600981197357</v>
      </c>
      <c r="Q358" s="11">
        <v>0.15</v>
      </c>
      <c r="R358" s="11">
        <v>0.5</v>
      </c>
      <c r="S358" s="11">
        <v>0.11</v>
      </c>
      <c r="T358" s="145" t="s">
        <v>96</v>
      </c>
      <c r="U358" s="149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29"/>
      <c r="B359" s="20" t="s">
        <v>269</v>
      </c>
      <c r="C359" s="12"/>
      <c r="D359" s="22">
        <v>9.6666666666666665E-2</v>
      </c>
      <c r="E359" s="22">
        <v>1.4000000000000001</v>
      </c>
      <c r="F359" s="22" t="s">
        <v>687</v>
      </c>
      <c r="G359" s="22">
        <v>0.13333333333333333</v>
      </c>
      <c r="H359" s="22">
        <v>1.8499999999999999</v>
      </c>
      <c r="I359" s="22">
        <v>1.3333333333333333</v>
      </c>
      <c r="J359" s="22">
        <v>3.0333333333333332</v>
      </c>
      <c r="K359" s="22">
        <v>0.14833333333333334</v>
      </c>
      <c r="L359" s="22">
        <v>0.29000000000000004</v>
      </c>
      <c r="M359" s="22">
        <v>0.15166666666666667</v>
      </c>
      <c r="N359" s="22">
        <v>0.20333333333333334</v>
      </c>
      <c r="O359" s="22">
        <v>0.20499999999999999</v>
      </c>
      <c r="P359" s="22">
        <v>0.16494122120049795</v>
      </c>
      <c r="Q359" s="22">
        <v>0.125</v>
      </c>
      <c r="R359" s="22">
        <v>0.5</v>
      </c>
      <c r="S359" s="22">
        <v>0.105</v>
      </c>
      <c r="T359" s="22" t="s">
        <v>687</v>
      </c>
      <c r="U359" s="149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29"/>
      <c r="B360" s="3" t="s">
        <v>270</v>
      </c>
      <c r="C360" s="28"/>
      <c r="D360" s="11">
        <v>0.08</v>
      </c>
      <c r="E360" s="11">
        <v>1.4</v>
      </c>
      <c r="F360" s="11" t="s">
        <v>687</v>
      </c>
      <c r="G360" s="11">
        <v>0.1</v>
      </c>
      <c r="H360" s="11">
        <v>1.9</v>
      </c>
      <c r="I360" s="11">
        <v>1.3</v>
      </c>
      <c r="J360" s="11">
        <v>3</v>
      </c>
      <c r="K360" s="11">
        <v>0.14500000000000002</v>
      </c>
      <c r="L360" s="11">
        <v>0.28000000000000003</v>
      </c>
      <c r="M360" s="11">
        <v>0.15</v>
      </c>
      <c r="N360" s="11">
        <v>0.2</v>
      </c>
      <c r="O360" s="11">
        <v>0.20500000000000002</v>
      </c>
      <c r="P360" s="11">
        <v>0.16878498417719756</v>
      </c>
      <c r="Q360" s="11">
        <v>0.13</v>
      </c>
      <c r="R360" s="11">
        <v>0.5</v>
      </c>
      <c r="S360" s="11">
        <v>0.11</v>
      </c>
      <c r="T360" s="11" t="s">
        <v>687</v>
      </c>
      <c r="U360" s="149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29"/>
      <c r="B361" s="3" t="s">
        <v>271</v>
      </c>
      <c r="C361" s="28"/>
      <c r="D361" s="23">
        <v>2.658320271650259E-2</v>
      </c>
      <c r="E361" s="23">
        <v>0.14142135623730953</v>
      </c>
      <c r="F361" s="23" t="s">
        <v>687</v>
      </c>
      <c r="G361" s="23">
        <v>5.7735026918962581E-2</v>
      </c>
      <c r="H361" s="23">
        <v>0.1224744871391589</v>
      </c>
      <c r="I361" s="23">
        <v>5.1639777949432156E-2</v>
      </c>
      <c r="J361" s="23">
        <v>0.13662601021279477</v>
      </c>
      <c r="K361" s="23">
        <v>9.8319208025017448E-3</v>
      </c>
      <c r="L361" s="23">
        <v>6.3560994328282633E-2</v>
      </c>
      <c r="M361" s="23">
        <v>7.5277265270908078E-3</v>
      </c>
      <c r="N361" s="23">
        <v>5.163977794943213E-3</v>
      </c>
      <c r="O361" s="23">
        <v>1.5165750888103102E-2</v>
      </c>
      <c r="P361" s="23">
        <v>1.8119512725285478E-2</v>
      </c>
      <c r="Q361" s="23">
        <v>1.9748417658131536E-2</v>
      </c>
      <c r="R361" s="23">
        <v>0.10954451150103327</v>
      </c>
      <c r="S361" s="23">
        <v>8.3666002653407564E-3</v>
      </c>
      <c r="T361" s="23" t="s">
        <v>687</v>
      </c>
      <c r="U361" s="149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86</v>
      </c>
      <c r="C362" s="28"/>
      <c r="D362" s="13">
        <v>0.27499864879140612</v>
      </c>
      <c r="E362" s="13">
        <v>0.10101525445522108</v>
      </c>
      <c r="F362" s="13" t="s">
        <v>687</v>
      </c>
      <c r="G362" s="13">
        <v>0.43301270189221935</v>
      </c>
      <c r="H362" s="13">
        <v>6.6202425480626437E-2</v>
      </c>
      <c r="I362" s="13">
        <v>3.872983346207412E-2</v>
      </c>
      <c r="J362" s="13">
        <v>4.5041541828393886E-2</v>
      </c>
      <c r="K362" s="13">
        <v>6.6282612151697146E-2</v>
      </c>
      <c r="L362" s="13">
        <v>0.21917584251131939</v>
      </c>
      <c r="M362" s="13">
        <v>4.9633361717082249E-2</v>
      </c>
      <c r="N362" s="13">
        <v>2.5396612106278096E-2</v>
      </c>
      <c r="O362" s="13">
        <v>7.3979272624893178E-2</v>
      </c>
      <c r="P362" s="13">
        <v>0.10985436262327598</v>
      </c>
      <c r="Q362" s="13">
        <v>0.15798734126505229</v>
      </c>
      <c r="R362" s="13">
        <v>0.21908902300206654</v>
      </c>
      <c r="S362" s="13">
        <v>7.9681907288959589E-2</v>
      </c>
      <c r="T362" s="13" t="s">
        <v>687</v>
      </c>
      <c r="U362" s="149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3" t="s">
        <v>272</v>
      </c>
      <c r="C363" s="28"/>
      <c r="D363" s="13">
        <v>-0.48671110031923392</v>
      </c>
      <c r="E363" s="13">
        <v>6.4338392367559223</v>
      </c>
      <c r="F363" s="13" t="s">
        <v>687</v>
      </c>
      <c r="G363" s="13">
        <v>-0.29201531078515031</v>
      </c>
      <c r="H363" s="13">
        <v>8.8232875628560397</v>
      </c>
      <c r="I363" s="13">
        <v>6.0798468921484972</v>
      </c>
      <c r="J363" s="13">
        <v>15.106651679637832</v>
      </c>
      <c r="K363" s="13">
        <v>-0.21236703324847961</v>
      </c>
      <c r="L363" s="13">
        <v>0.53986669904229823</v>
      </c>
      <c r="M363" s="13">
        <v>-0.19466741601810844</v>
      </c>
      <c r="N363" s="13">
        <v>7.9676651052645875E-2</v>
      </c>
      <c r="O363" s="13">
        <v>8.8526459667831459E-2</v>
      </c>
      <c r="P363" s="13">
        <v>-0.12418105577235761</v>
      </c>
      <c r="Q363" s="13">
        <v>-0.33626435386107845</v>
      </c>
      <c r="R363" s="13">
        <v>1.6549425845556862</v>
      </c>
      <c r="S363" s="13">
        <v>-0.4424620572433059</v>
      </c>
      <c r="T363" s="13" t="s">
        <v>687</v>
      </c>
      <c r="U363" s="149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29"/>
      <c r="B364" s="45" t="s">
        <v>273</v>
      </c>
      <c r="C364" s="46"/>
      <c r="D364" s="44">
        <v>0.71</v>
      </c>
      <c r="E364" s="44">
        <v>12.82</v>
      </c>
      <c r="F364" s="44">
        <v>0.67</v>
      </c>
      <c r="G364" s="44">
        <v>0.76</v>
      </c>
      <c r="H364" s="44">
        <v>17.5</v>
      </c>
      <c r="I364" s="44">
        <v>12.13</v>
      </c>
      <c r="J364" s="44">
        <v>29.78</v>
      </c>
      <c r="K364" s="44">
        <v>0.17</v>
      </c>
      <c r="L364" s="44">
        <v>1.3</v>
      </c>
      <c r="M364" s="44">
        <v>0.14000000000000001</v>
      </c>
      <c r="N364" s="44">
        <v>0.4</v>
      </c>
      <c r="O364" s="44">
        <v>0.42</v>
      </c>
      <c r="P364" s="44">
        <v>0</v>
      </c>
      <c r="Q364" s="44">
        <v>0.41</v>
      </c>
      <c r="R364" s="44">
        <v>3.48</v>
      </c>
      <c r="S364" s="44">
        <v>0.62</v>
      </c>
      <c r="T364" s="44">
        <v>0.67</v>
      </c>
      <c r="U364" s="149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B365" s="3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BM365" s="55"/>
    </row>
    <row r="366" spans="1:65" ht="15">
      <c r="B366" s="8" t="s">
        <v>504</v>
      </c>
      <c r="BM366" s="27" t="s">
        <v>66</v>
      </c>
    </row>
    <row r="367" spans="1:65" ht="15">
      <c r="A367" s="24" t="s">
        <v>8</v>
      </c>
      <c r="B367" s="18" t="s">
        <v>110</v>
      </c>
      <c r="C367" s="15" t="s">
        <v>111</v>
      </c>
      <c r="D367" s="16" t="s">
        <v>234</v>
      </c>
      <c r="E367" s="17" t="s">
        <v>234</v>
      </c>
      <c r="F367" s="17" t="s">
        <v>234</v>
      </c>
      <c r="G367" s="17" t="s">
        <v>234</v>
      </c>
      <c r="H367" s="17" t="s">
        <v>234</v>
      </c>
      <c r="I367" s="17" t="s">
        <v>234</v>
      </c>
      <c r="J367" s="17" t="s">
        <v>234</v>
      </c>
      <c r="K367" s="17" t="s">
        <v>234</v>
      </c>
      <c r="L367" s="17" t="s">
        <v>234</v>
      </c>
      <c r="M367" s="17" t="s">
        <v>234</v>
      </c>
      <c r="N367" s="17" t="s">
        <v>234</v>
      </c>
      <c r="O367" s="17" t="s">
        <v>234</v>
      </c>
      <c r="P367" s="17" t="s">
        <v>234</v>
      </c>
      <c r="Q367" s="17" t="s">
        <v>234</v>
      </c>
      <c r="R367" s="17" t="s">
        <v>234</v>
      </c>
      <c r="S367" s="17" t="s">
        <v>234</v>
      </c>
      <c r="T367" s="17" t="s">
        <v>234</v>
      </c>
      <c r="U367" s="17" t="s">
        <v>234</v>
      </c>
      <c r="V367" s="17" t="s">
        <v>234</v>
      </c>
      <c r="W367" s="17" t="s">
        <v>234</v>
      </c>
      <c r="X367" s="17" t="s">
        <v>234</v>
      </c>
      <c r="Y367" s="17" t="s">
        <v>234</v>
      </c>
      <c r="Z367" s="17" t="s">
        <v>234</v>
      </c>
      <c r="AA367" s="17" t="s">
        <v>234</v>
      </c>
      <c r="AB367" s="149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>
        <v>1</v>
      </c>
    </row>
    <row r="368" spans="1:65">
      <c r="A368" s="29"/>
      <c r="B368" s="19" t="s">
        <v>235</v>
      </c>
      <c r="C368" s="9" t="s">
        <v>235</v>
      </c>
      <c r="D368" s="147" t="s">
        <v>237</v>
      </c>
      <c r="E368" s="148" t="s">
        <v>238</v>
      </c>
      <c r="F368" s="148" t="s">
        <v>239</v>
      </c>
      <c r="G368" s="148" t="s">
        <v>242</v>
      </c>
      <c r="H368" s="148" t="s">
        <v>243</v>
      </c>
      <c r="I368" s="148" t="s">
        <v>244</v>
      </c>
      <c r="J368" s="148" t="s">
        <v>245</v>
      </c>
      <c r="K368" s="148" t="s">
        <v>246</v>
      </c>
      <c r="L368" s="148" t="s">
        <v>247</v>
      </c>
      <c r="M368" s="148" t="s">
        <v>248</v>
      </c>
      <c r="N368" s="148" t="s">
        <v>249</v>
      </c>
      <c r="O368" s="148" t="s">
        <v>250</v>
      </c>
      <c r="P368" s="148" t="s">
        <v>251</v>
      </c>
      <c r="Q368" s="148" t="s">
        <v>252</v>
      </c>
      <c r="R368" s="148" t="s">
        <v>253</v>
      </c>
      <c r="S368" s="148" t="s">
        <v>254</v>
      </c>
      <c r="T368" s="148" t="s">
        <v>255</v>
      </c>
      <c r="U368" s="148" t="s">
        <v>256</v>
      </c>
      <c r="V368" s="148" t="s">
        <v>257</v>
      </c>
      <c r="W368" s="148" t="s">
        <v>259</v>
      </c>
      <c r="X368" s="148" t="s">
        <v>260</v>
      </c>
      <c r="Y368" s="148" t="s">
        <v>261</v>
      </c>
      <c r="Z368" s="148" t="s">
        <v>262</v>
      </c>
      <c r="AA368" s="148" t="s">
        <v>263</v>
      </c>
      <c r="AB368" s="149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 t="s">
        <v>3</v>
      </c>
    </row>
    <row r="369" spans="1:65">
      <c r="A369" s="29"/>
      <c r="B369" s="19"/>
      <c r="C369" s="9"/>
      <c r="D369" s="10" t="s">
        <v>281</v>
      </c>
      <c r="E369" s="11" t="s">
        <v>281</v>
      </c>
      <c r="F369" s="11" t="s">
        <v>281</v>
      </c>
      <c r="G369" s="11" t="s">
        <v>282</v>
      </c>
      <c r="H369" s="11" t="s">
        <v>281</v>
      </c>
      <c r="I369" s="11" t="s">
        <v>281</v>
      </c>
      <c r="J369" s="11" t="s">
        <v>281</v>
      </c>
      <c r="K369" s="11" t="s">
        <v>281</v>
      </c>
      <c r="L369" s="11" t="s">
        <v>282</v>
      </c>
      <c r="M369" s="11" t="s">
        <v>282</v>
      </c>
      <c r="N369" s="11" t="s">
        <v>282</v>
      </c>
      <c r="O369" s="11" t="s">
        <v>282</v>
      </c>
      <c r="P369" s="11" t="s">
        <v>282</v>
      </c>
      <c r="Q369" s="11" t="s">
        <v>282</v>
      </c>
      <c r="R369" s="11" t="s">
        <v>282</v>
      </c>
      <c r="S369" s="11" t="s">
        <v>282</v>
      </c>
      <c r="T369" s="11" t="s">
        <v>114</v>
      </c>
      <c r="U369" s="11" t="s">
        <v>282</v>
      </c>
      <c r="V369" s="11" t="s">
        <v>281</v>
      </c>
      <c r="W369" s="11" t="s">
        <v>282</v>
      </c>
      <c r="X369" s="11" t="s">
        <v>282</v>
      </c>
      <c r="Y369" s="11" t="s">
        <v>282</v>
      </c>
      <c r="Z369" s="11" t="s">
        <v>281</v>
      </c>
      <c r="AA369" s="11" t="s">
        <v>281</v>
      </c>
      <c r="AB369" s="149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2</v>
      </c>
    </row>
    <row r="370" spans="1:65">
      <c r="A370" s="29"/>
      <c r="B370" s="19"/>
      <c r="C370" s="9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149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7">
        <v>3</v>
      </c>
    </row>
    <row r="371" spans="1:65">
      <c r="A371" s="29"/>
      <c r="B371" s="18">
        <v>1</v>
      </c>
      <c r="C371" s="14">
        <v>1</v>
      </c>
      <c r="D371" s="21">
        <v>6.22</v>
      </c>
      <c r="E371" s="21">
        <v>6.95</v>
      </c>
      <c r="F371" s="21">
        <v>6.0451038862918347</v>
      </c>
      <c r="G371" s="21">
        <v>6.6</v>
      </c>
      <c r="H371" s="21">
        <v>6.69</v>
      </c>
      <c r="I371" s="21">
        <v>7.5</v>
      </c>
      <c r="J371" s="144">
        <v>8.8144312761691914</v>
      </c>
      <c r="K371" s="21">
        <v>6.34</v>
      </c>
      <c r="L371" s="21">
        <v>6.62</v>
      </c>
      <c r="M371" s="21">
        <v>6.5</v>
      </c>
      <c r="N371" s="21">
        <v>5.91</v>
      </c>
      <c r="O371" s="21">
        <v>7</v>
      </c>
      <c r="P371" s="21">
        <v>6.6</v>
      </c>
      <c r="Q371" s="21">
        <v>6.2</v>
      </c>
      <c r="R371" s="21">
        <v>6.6</v>
      </c>
      <c r="S371" s="21">
        <v>6.4</v>
      </c>
      <c r="T371" s="21">
        <v>6.0958068491346511</v>
      </c>
      <c r="U371" s="21">
        <v>7.1496000000000004</v>
      </c>
      <c r="V371" s="21">
        <v>5.9</v>
      </c>
      <c r="W371" s="21">
        <v>6.35</v>
      </c>
      <c r="X371" s="21">
        <v>7.04</v>
      </c>
      <c r="Y371" s="21">
        <v>5.9</v>
      </c>
      <c r="Z371" s="21">
        <v>6.51</v>
      </c>
      <c r="AA371" s="21">
        <v>7.27</v>
      </c>
      <c r="AB371" s="149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1</v>
      </c>
    </row>
    <row r="372" spans="1:65">
      <c r="A372" s="29"/>
      <c r="B372" s="19">
        <v>1</v>
      </c>
      <c r="C372" s="9">
        <v>2</v>
      </c>
      <c r="D372" s="11">
        <v>6.25</v>
      </c>
      <c r="E372" s="11">
        <v>7.06</v>
      </c>
      <c r="F372" s="11">
        <v>6.2231307406067726</v>
      </c>
      <c r="G372" s="11">
        <v>6.4</v>
      </c>
      <c r="H372" s="11">
        <v>6.54</v>
      </c>
      <c r="I372" s="11">
        <v>6.9</v>
      </c>
      <c r="J372" s="145">
        <v>8.3328633792805675</v>
      </c>
      <c r="K372" s="11">
        <v>6.83</v>
      </c>
      <c r="L372" s="11">
        <v>6.63</v>
      </c>
      <c r="M372" s="11">
        <v>6.4</v>
      </c>
      <c r="N372" s="11">
        <v>6.27</v>
      </c>
      <c r="O372" s="11">
        <v>6.8</v>
      </c>
      <c r="P372" s="11">
        <v>6.7</v>
      </c>
      <c r="Q372" s="11">
        <v>6.2</v>
      </c>
      <c r="R372" s="11">
        <v>6.7</v>
      </c>
      <c r="S372" s="11">
        <v>6.6</v>
      </c>
      <c r="T372" s="11">
        <v>6.0446290849393662</v>
      </c>
      <c r="U372" s="11">
        <v>7.576287425149701</v>
      </c>
      <c r="V372" s="11">
        <v>5.9</v>
      </c>
      <c r="W372" s="11">
        <v>5.89</v>
      </c>
      <c r="X372" s="11">
        <v>6.61</v>
      </c>
      <c r="Y372" s="11">
        <v>5.8</v>
      </c>
      <c r="Z372" s="11">
        <v>6.53</v>
      </c>
      <c r="AA372" s="11">
        <v>7.4</v>
      </c>
      <c r="AB372" s="149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>
        <v>10</v>
      </c>
    </row>
    <row r="373" spans="1:65">
      <c r="A373" s="29"/>
      <c r="B373" s="19">
        <v>1</v>
      </c>
      <c r="C373" s="9">
        <v>3</v>
      </c>
      <c r="D373" s="11">
        <v>6.16</v>
      </c>
      <c r="E373" s="11">
        <v>6.88</v>
      </c>
      <c r="F373" s="11">
        <v>5.995303492621411</v>
      </c>
      <c r="G373" s="11">
        <v>6.4</v>
      </c>
      <c r="H373" s="11">
        <v>7.26</v>
      </c>
      <c r="I373" s="11">
        <v>7.4</v>
      </c>
      <c r="J373" s="145">
        <v>8.4283306787737438</v>
      </c>
      <c r="K373" s="11">
        <v>6.5</v>
      </c>
      <c r="L373" s="11">
        <v>6.4</v>
      </c>
      <c r="M373" s="11">
        <v>6.5</v>
      </c>
      <c r="N373" s="11">
        <v>6.34</v>
      </c>
      <c r="O373" s="11">
        <v>6.9</v>
      </c>
      <c r="P373" s="11">
        <v>6.6</v>
      </c>
      <c r="Q373" s="11">
        <v>6.2</v>
      </c>
      <c r="R373" s="11">
        <v>6.6</v>
      </c>
      <c r="S373" s="11">
        <v>6.6</v>
      </c>
      <c r="T373" s="11">
        <v>6.2538612643006113</v>
      </c>
      <c r="U373" s="11">
        <v>6.9908000000000001</v>
      </c>
      <c r="V373" s="11">
        <v>5.9</v>
      </c>
      <c r="W373" s="11">
        <v>6.06</v>
      </c>
      <c r="X373" s="11">
        <v>6.79</v>
      </c>
      <c r="Y373" s="11">
        <v>5.7</v>
      </c>
      <c r="Z373" s="11">
        <v>6.55</v>
      </c>
      <c r="AA373" s="11">
        <v>7.19</v>
      </c>
      <c r="AB373" s="149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16</v>
      </c>
    </row>
    <row r="374" spans="1:65">
      <c r="A374" s="29"/>
      <c r="B374" s="19">
        <v>1</v>
      </c>
      <c r="C374" s="9">
        <v>4</v>
      </c>
      <c r="D374" s="11">
        <v>6.25</v>
      </c>
      <c r="E374" s="11">
        <v>6.82</v>
      </c>
      <c r="F374" s="11">
        <v>6.0805501781803484</v>
      </c>
      <c r="G374" s="11">
        <v>6.6</v>
      </c>
      <c r="H374" s="11">
        <v>6.93</v>
      </c>
      <c r="I374" s="11">
        <v>6.9</v>
      </c>
      <c r="J374" s="145">
        <v>8.3305508287181755</v>
      </c>
      <c r="K374" s="11">
        <v>6.48</v>
      </c>
      <c r="L374" s="11">
        <v>6.4</v>
      </c>
      <c r="M374" s="11">
        <v>6.5</v>
      </c>
      <c r="N374" s="11">
        <v>6.62</v>
      </c>
      <c r="O374" s="11">
        <v>6.7</v>
      </c>
      <c r="P374" s="11">
        <v>6.6</v>
      </c>
      <c r="Q374" s="11">
        <v>6</v>
      </c>
      <c r="R374" s="11">
        <v>6.9</v>
      </c>
      <c r="S374" s="11">
        <v>6.8</v>
      </c>
      <c r="T374" s="11">
        <v>5.9155146811491592</v>
      </c>
      <c r="U374" s="11">
        <v>6.9419000000000004</v>
      </c>
      <c r="V374" s="11">
        <v>5.9</v>
      </c>
      <c r="W374" s="11">
        <v>6.05</v>
      </c>
      <c r="X374" s="11">
        <v>7.05</v>
      </c>
      <c r="Y374" s="11">
        <v>5.7</v>
      </c>
      <c r="Z374" s="11">
        <v>6.35</v>
      </c>
      <c r="AA374" s="11">
        <v>7.24</v>
      </c>
      <c r="AB374" s="149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7">
        <v>6.5058146818803122</v>
      </c>
    </row>
    <row r="375" spans="1:65">
      <c r="A375" s="29"/>
      <c r="B375" s="19">
        <v>1</v>
      </c>
      <c r="C375" s="9">
        <v>5</v>
      </c>
      <c r="D375" s="11">
        <v>6.3</v>
      </c>
      <c r="E375" s="11">
        <v>6.75</v>
      </c>
      <c r="F375" s="11">
        <v>6.3057119307385037</v>
      </c>
      <c r="G375" s="11">
        <v>6.5</v>
      </c>
      <c r="H375" s="11">
        <v>6.52</v>
      </c>
      <c r="I375" s="11">
        <v>7.2</v>
      </c>
      <c r="J375" s="145">
        <v>8.6012698125778559</v>
      </c>
      <c r="K375" s="11">
        <v>6.92</v>
      </c>
      <c r="L375" s="11">
        <v>6.13</v>
      </c>
      <c r="M375" s="11">
        <v>6.7</v>
      </c>
      <c r="N375" s="11">
        <v>5.75</v>
      </c>
      <c r="O375" s="11">
        <v>6.5</v>
      </c>
      <c r="P375" s="11">
        <v>6.6</v>
      </c>
      <c r="Q375" s="11">
        <v>6.2</v>
      </c>
      <c r="R375" s="11">
        <v>6.7</v>
      </c>
      <c r="S375" s="11">
        <v>6.3</v>
      </c>
      <c r="T375" s="11">
        <v>6.2629489183545894</v>
      </c>
      <c r="U375" s="11">
        <v>6.8665000000000003</v>
      </c>
      <c r="V375" s="11">
        <v>6</v>
      </c>
      <c r="W375" s="11">
        <v>5.89</v>
      </c>
      <c r="X375" s="11">
        <v>6.23</v>
      </c>
      <c r="Y375" s="11">
        <v>5.8</v>
      </c>
      <c r="Z375" s="11">
        <v>6.63</v>
      </c>
      <c r="AA375" s="11">
        <v>7.36</v>
      </c>
      <c r="AB375" s="149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7">
        <v>30</v>
      </c>
    </row>
    <row r="376" spans="1:65">
      <c r="A376" s="29"/>
      <c r="B376" s="19">
        <v>1</v>
      </c>
      <c r="C376" s="9">
        <v>6</v>
      </c>
      <c r="D376" s="11">
        <v>6.06</v>
      </c>
      <c r="E376" s="11">
        <v>7.02</v>
      </c>
      <c r="F376" s="11">
        <v>6.1338149197606011</v>
      </c>
      <c r="G376" s="143">
        <v>5.7</v>
      </c>
      <c r="H376" s="11">
        <v>6.51</v>
      </c>
      <c r="I376" s="11">
        <v>6.8</v>
      </c>
      <c r="J376" s="145">
        <v>8.8279112887328868</v>
      </c>
      <c r="K376" s="11">
        <v>6.56</v>
      </c>
      <c r="L376" s="11">
        <v>6.51</v>
      </c>
      <c r="M376" s="11">
        <v>6.4</v>
      </c>
      <c r="N376" s="11">
        <v>6.08</v>
      </c>
      <c r="O376" s="11">
        <v>6.6</v>
      </c>
      <c r="P376" s="143">
        <v>7.1</v>
      </c>
      <c r="Q376" s="11">
        <v>6.2</v>
      </c>
      <c r="R376" s="11">
        <v>6.9</v>
      </c>
      <c r="S376" s="11">
        <v>6.5</v>
      </c>
      <c r="T376" s="11">
        <v>6.0659452432254426</v>
      </c>
      <c r="U376" s="143">
        <v>8.1758000000000006</v>
      </c>
      <c r="V376" s="11">
        <v>6</v>
      </c>
      <c r="W376" s="11">
        <v>6.1</v>
      </c>
      <c r="X376" s="11">
        <v>7.05</v>
      </c>
      <c r="Y376" s="11">
        <v>5.6</v>
      </c>
      <c r="Z376" s="11">
        <v>6.38</v>
      </c>
      <c r="AA376" s="11">
        <v>7.15</v>
      </c>
      <c r="AB376" s="149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20" t="s">
        <v>269</v>
      </c>
      <c r="C377" s="12"/>
      <c r="D377" s="22">
        <v>6.206666666666667</v>
      </c>
      <c r="E377" s="22">
        <v>6.913333333333334</v>
      </c>
      <c r="F377" s="22">
        <v>6.1306025246999125</v>
      </c>
      <c r="G377" s="22">
        <v>6.3666666666666671</v>
      </c>
      <c r="H377" s="22">
        <v>6.7416666666666663</v>
      </c>
      <c r="I377" s="22">
        <v>7.1166666666666671</v>
      </c>
      <c r="J377" s="22">
        <v>8.5558928773754026</v>
      </c>
      <c r="K377" s="22">
        <v>6.6050000000000004</v>
      </c>
      <c r="L377" s="22">
        <v>6.4483333333333333</v>
      </c>
      <c r="M377" s="22">
        <v>6.5</v>
      </c>
      <c r="N377" s="22">
        <v>6.1616666666666662</v>
      </c>
      <c r="O377" s="22">
        <v>6.7500000000000009</v>
      </c>
      <c r="P377" s="22">
        <v>6.7</v>
      </c>
      <c r="Q377" s="22">
        <v>6.166666666666667</v>
      </c>
      <c r="R377" s="22">
        <v>6.7333333333333334</v>
      </c>
      <c r="S377" s="22">
        <v>6.5333333333333341</v>
      </c>
      <c r="T377" s="22">
        <v>6.1064510068506364</v>
      </c>
      <c r="U377" s="22">
        <v>7.28348123752495</v>
      </c>
      <c r="V377" s="22">
        <v>5.9333333333333336</v>
      </c>
      <c r="W377" s="22">
        <v>6.0566666666666658</v>
      </c>
      <c r="X377" s="22">
        <v>6.794999999999999</v>
      </c>
      <c r="Y377" s="22">
        <v>5.75</v>
      </c>
      <c r="Z377" s="22">
        <v>6.4916666666666671</v>
      </c>
      <c r="AA377" s="22">
        <v>7.2683333333333335</v>
      </c>
      <c r="AB377" s="149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29"/>
      <c r="B378" s="3" t="s">
        <v>270</v>
      </c>
      <c r="C378" s="28"/>
      <c r="D378" s="11">
        <v>6.2349999999999994</v>
      </c>
      <c r="E378" s="11">
        <v>6.915</v>
      </c>
      <c r="F378" s="11">
        <v>6.1071825489704743</v>
      </c>
      <c r="G378" s="11">
        <v>6.45</v>
      </c>
      <c r="H378" s="11">
        <v>6.6150000000000002</v>
      </c>
      <c r="I378" s="11">
        <v>7.0500000000000007</v>
      </c>
      <c r="J378" s="11">
        <v>8.5148002456758007</v>
      </c>
      <c r="K378" s="11">
        <v>6.5299999999999994</v>
      </c>
      <c r="L378" s="11">
        <v>6.4550000000000001</v>
      </c>
      <c r="M378" s="11">
        <v>6.5</v>
      </c>
      <c r="N378" s="11">
        <v>6.1749999999999998</v>
      </c>
      <c r="O378" s="11">
        <v>6.75</v>
      </c>
      <c r="P378" s="11">
        <v>6.6</v>
      </c>
      <c r="Q378" s="11">
        <v>6.2</v>
      </c>
      <c r="R378" s="11">
        <v>6.7</v>
      </c>
      <c r="S378" s="11">
        <v>6.55</v>
      </c>
      <c r="T378" s="11">
        <v>6.0808760461800464</v>
      </c>
      <c r="U378" s="11">
        <v>7.0701999999999998</v>
      </c>
      <c r="V378" s="11">
        <v>5.9</v>
      </c>
      <c r="W378" s="11">
        <v>6.0549999999999997</v>
      </c>
      <c r="X378" s="11">
        <v>6.915</v>
      </c>
      <c r="Y378" s="11">
        <v>5.75</v>
      </c>
      <c r="Z378" s="11">
        <v>6.52</v>
      </c>
      <c r="AA378" s="11">
        <v>7.2549999999999999</v>
      </c>
      <c r="AB378" s="149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29"/>
      <c r="B379" s="3" t="s">
        <v>271</v>
      </c>
      <c r="C379" s="28"/>
      <c r="D379" s="23">
        <v>8.5244745683629553E-2</v>
      </c>
      <c r="E379" s="23">
        <v>0.11893976066339892</v>
      </c>
      <c r="F379" s="23">
        <v>0.11606565120417822</v>
      </c>
      <c r="G379" s="23">
        <v>0.33862466931200769</v>
      </c>
      <c r="H379" s="23">
        <v>0.30009442958286753</v>
      </c>
      <c r="I379" s="23">
        <v>0.29268868558020256</v>
      </c>
      <c r="J379" s="23">
        <v>0.22789844073281088</v>
      </c>
      <c r="K379" s="23">
        <v>0.22304708023195463</v>
      </c>
      <c r="L379" s="23">
        <v>0.18562507014589019</v>
      </c>
      <c r="M379" s="23">
        <v>0.10954451150103316</v>
      </c>
      <c r="N379" s="23">
        <v>0.3140329069805689</v>
      </c>
      <c r="O379" s="23">
        <v>0.18708286933869717</v>
      </c>
      <c r="P379" s="23">
        <v>0.2</v>
      </c>
      <c r="Q379" s="23">
        <v>8.1649658092772678E-2</v>
      </c>
      <c r="R379" s="23">
        <v>0.13662601021279494</v>
      </c>
      <c r="S379" s="23">
        <v>0.17511900715418252</v>
      </c>
      <c r="T379" s="23">
        <v>0.13285633277197861</v>
      </c>
      <c r="U379" s="23">
        <v>0.50519418528197835</v>
      </c>
      <c r="V379" s="23">
        <v>5.1639777949432045E-2</v>
      </c>
      <c r="W379" s="23">
        <v>0.16943041836301612</v>
      </c>
      <c r="X379" s="23">
        <v>0.32971199553549735</v>
      </c>
      <c r="Y379" s="23">
        <v>0.1048808848170153</v>
      </c>
      <c r="Z379" s="23">
        <v>0.10666145820617064</v>
      </c>
      <c r="AA379" s="23">
        <v>9.6626428406863224E-2</v>
      </c>
      <c r="AB379" s="201"/>
      <c r="AC379" s="202"/>
      <c r="AD379" s="202"/>
      <c r="AE379" s="202"/>
      <c r="AF379" s="202"/>
      <c r="AG379" s="202"/>
      <c r="AH379" s="202"/>
      <c r="AI379" s="202"/>
      <c r="AJ379" s="202"/>
      <c r="AK379" s="202"/>
      <c r="AL379" s="202"/>
      <c r="AM379" s="202"/>
      <c r="AN379" s="202"/>
      <c r="AO379" s="202"/>
      <c r="AP379" s="202"/>
      <c r="AQ379" s="202"/>
      <c r="AR379" s="202"/>
      <c r="AS379" s="202"/>
      <c r="AT379" s="202"/>
      <c r="AU379" s="202"/>
      <c r="AV379" s="202"/>
      <c r="AW379" s="202"/>
      <c r="AX379" s="202"/>
      <c r="AY379" s="202"/>
      <c r="AZ379" s="202"/>
      <c r="BA379" s="202"/>
      <c r="BB379" s="202"/>
      <c r="BC379" s="202"/>
      <c r="BD379" s="202"/>
      <c r="BE379" s="202"/>
      <c r="BF379" s="202"/>
      <c r="BG379" s="202"/>
      <c r="BH379" s="202"/>
      <c r="BI379" s="202"/>
      <c r="BJ379" s="202"/>
      <c r="BK379" s="202"/>
      <c r="BL379" s="202"/>
      <c r="BM379" s="56"/>
    </row>
    <row r="380" spans="1:65">
      <c r="A380" s="29"/>
      <c r="B380" s="3" t="s">
        <v>86</v>
      </c>
      <c r="C380" s="28"/>
      <c r="D380" s="13">
        <v>1.3734384374376404E-2</v>
      </c>
      <c r="E380" s="13">
        <v>1.7204401253143528E-2</v>
      </c>
      <c r="F380" s="13">
        <v>1.8932176851550089E-2</v>
      </c>
      <c r="G380" s="13">
        <v>5.3187120834346756E-2</v>
      </c>
      <c r="H380" s="13">
        <v>4.4513388813280722E-2</v>
      </c>
      <c r="I380" s="13">
        <v>4.1127215772393796E-2</v>
      </c>
      <c r="J380" s="13">
        <v>2.6636429885120393E-2</v>
      </c>
      <c r="K380" s="13">
        <v>3.3769429255405693E-2</v>
      </c>
      <c r="L380" s="13">
        <v>2.8786519019781368E-2</v>
      </c>
      <c r="M380" s="13">
        <v>1.6853001769389718E-2</v>
      </c>
      <c r="N380" s="13">
        <v>5.0965578628169153E-2</v>
      </c>
      <c r="O380" s="13">
        <v>2.7715980642769946E-2</v>
      </c>
      <c r="P380" s="13">
        <v>2.9850746268656716E-2</v>
      </c>
      <c r="Q380" s="13">
        <v>1.3240485096125298E-2</v>
      </c>
      <c r="R380" s="13">
        <v>2.0290991615761624E-2</v>
      </c>
      <c r="S380" s="13">
        <v>2.6803929666456505E-2</v>
      </c>
      <c r="T380" s="13">
        <v>2.1756718038502439E-2</v>
      </c>
      <c r="U380" s="13">
        <v>6.9361637492685008E-2</v>
      </c>
      <c r="V380" s="13">
        <v>8.7033333622638272E-3</v>
      </c>
      <c r="W380" s="13">
        <v>2.7974202261367553E-2</v>
      </c>
      <c r="X380" s="13">
        <v>4.8522736649815656E-2</v>
      </c>
      <c r="Y380" s="13">
        <v>1.824015388122005E-2</v>
      </c>
      <c r="Z380" s="13">
        <v>1.643051987771563E-2</v>
      </c>
      <c r="AA380" s="13">
        <v>1.3294165797779851E-2</v>
      </c>
      <c r="AB380" s="149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3" t="s">
        <v>272</v>
      </c>
      <c r="C381" s="28"/>
      <c r="D381" s="13">
        <v>-4.5981637941028053E-2</v>
      </c>
      <c r="E381" s="13">
        <v>6.2639142271916137E-2</v>
      </c>
      <c r="F381" s="13">
        <v>-5.7673354610825789E-2</v>
      </c>
      <c r="G381" s="13">
        <v>-2.1388253741870922E-2</v>
      </c>
      <c r="H381" s="13">
        <v>3.6252490474903531E-2</v>
      </c>
      <c r="I381" s="13">
        <v>9.3893234691678318E-2</v>
      </c>
      <c r="J381" s="13">
        <v>0.31511475437578507</v>
      </c>
      <c r="K381" s="13">
        <v>1.5245641471457017E-2</v>
      </c>
      <c r="L381" s="13">
        <v>-8.8353805568844868E-3</v>
      </c>
      <c r="M381" s="13">
        <v>-8.9376690923992363E-4</v>
      </c>
      <c r="N381" s="13">
        <v>-5.2898527247041138E-2</v>
      </c>
      <c r="O381" s="13">
        <v>3.7533395901943267E-2</v>
      </c>
      <c r="P381" s="13">
        <v>2.9847963339706407E-2</v>
      </c>
      <c r="Q381" s="13">
        <v>-5.2129983990817363E-2</v>
      </c>
      <c r="R381" s="13">
        <v>3.497158504786424E-2</v>
      </c>
      <c r="S381" s="13">
        <v>4.2298547989179092E-3</v>
      </c>
      <c r="T381" s="13">
        <v>-6.1385651844951039E-2</v>
      </c>
      <c r="U381" s="13">
        <v>0.11953407738627386</v>
      </c>
      <c r="V381" s="13">
        <v>-8.7995335947921527E-2</v>
      </c>
      <c r="W381" s="13">
        <v>-6.9037935627738078E-2</v>
      </c>
      <c r="X381" s="13">
        <v>4.445028520795602E-2</v>
      </c>
      <c r="Y381" s="13">
        <v>-0.11617525534278916</v>
      </c>
      <c r="Z381" s="13">
        <v>-2.1746723362793263E-3</v>
      </c>
      <c r="AA381" s="13">
        <v>0.11720571346379605</v>
      </c>
      <c r="AB381" s="149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29"/>
      <c r="B382" s="45" t="s">
        <v>273</v>
      </c>
      <c r="C382" s="46"/>
      <c r="D382" s="44">
        <v>0.63</v>
      </c>
      <c r="E382" s="44">
        <v>0.81</v>
      </c>
      <c r="F382" s="44">
        <v>0.79</v>
      </c>
      <c r="G382" s="44">
        <v>0.31</v>
      </c>
      <c r="H382" s="44">
        <v>0.46</v>
      </c>
      <c r="I382" s="44">
        <v>1.23</v>
      </c>
      <c r="J382" s="44">
        <v>4.17</v>
      </c>
      <c r="K382" s="44">
        <v>0.18</v>
      </c>
      <c r="L382" s="44">
        <v>0.14000000000000001</v>
      </c>
      <c r="M382" s="44">
        <v>0.03</v>
      </c>
      <c r="N382" s="44">
        <v>0.73</v>
      </c>
      <c r="O382" s="44">
        <v>0.48</v>
      </c>
      <c r="P382" s="44">
        <v>0.37</v>
      </c>
      <c r="Q382" s="44">
        <v>0.72</v>
      </c>
      <c r="R382" s="44">
        <v>0.44</v>
      </c>
      <c r="S382" s="44">
        <v>0.03</v>
      </c>
      <c r="T382" s="44">
        <v>0.84</v>
      </c>
      <c r="U382" s="44">
        <v>1.57</v>
      </c>
      <c r="V382" s="44">
        <v>1.19</v>
      </c>
      <c r="W382" s="44">
        <v>0.94</v>
      </c>
      <c r="X382" s="44">
        <v>0.56999999999999995</v>
      </c>
      <c r="Y382" s="44">
        <v>1.57</v>
      </c>
      <c r="Z382" s="44">
        <v>0.05</v>
      </c>
      <c r="AA382" s="44">
        <v>1.54</v>
      </c>
      <c r="AB382" s="149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B383" s="3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BM383" s="55"/>
    </row>
    <row r="384" spans="1:65" ht="15">
      <c r="B384" s="8" t="s">
        <v>505</v>
      </c>
      <c r="BM384" s="27" t="s">
        <v>275</v>
      </c>
    </row>
    <row r="385" spans="1:65" ht="15">
      <c r="A385" s="24" t="s">
        <v>53</v>
      </c>
      <c r="B385" s="18" t="s">
        <v>110</v>
      </c>
      <c r="C385" s="15" t="s">
        <v>111</v>
      </c>
      <c r="D385" s="16" t="s">
        <v>234</v>
      </c>
      <c r="E385" s="17" t="s">
        <v>234</v>
      </c>
      <c r="F385" s="14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7">
        <v>1</v>
      </c>
    </row>
    <row r="386" spans="1:65">
      <c r="A386" s="29"/>
      <c r="B386" s="19" t="s">
        <v>235</v>
      </c>
      <c r="C386" s="9" t="s">
        <v>235</v>
      </c>
      <c r="D386" s="147" t="s">
        <v>239</v>
      </c>
      <c r="E386" s="148" t="s">
        <v>257</v>
      </c>
      <c r="F386" s="14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7" t="s">
        <v>3</v>
      </c>
    </row>
    <row r="387" spans="1:65">
      <c r="A387" s="29"/>
      <c r="B387" s="19"/>
      <c r="C387" s="9"/>
      <c r="D387" s="10" t="s">
        <v>281</v>
      </c>
      <c r="E387" s="11" t="s">
        <v>282</v>
      </c>
      <c r="F387" s="14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7">
        <v>2</v>
      </c>
    </row>
    <row r="388" spans="1:65">
      <c r="A388" s="29"/>
      <c r="B388" s="19"/>
      <c r="C388" s="9"/>
      <c r="D388" s="25"/>
      <c r="E388" s="25"/>
      <c r="F388" s="14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7">
        <v>2</v>
      </c>
    </row>
    <row r="389" spans="1:65">
      <c r="A389" s="29"/>
      <c r="B389" s="18">
        <v>1</v>
      </c>
      <c r="C389" s="14">
        <v>1</v>
      </c>
      <c r="D389" s="144" t="s">
        <v>101</v>
      </c>
      <c r="E389" s="144" t="s">
        <v>102</v>
      </c>
      <c r="F389" s="14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</v>
      </c>
    </row>
    <row r="390" spans="1:65">
      <c r="A390" s="29"/>
      <c r="B390" s="19">
        <v>1</v>
      </c>
      <c r="C390" s="9">
        <v>2</v>
      </c>
      <c r="D390" s="145" t="s">
        <v>101</v>
      </c>
      <c r="E390" s="145" t="s">
        <v>102</v>
      </c>
      <c r="F390" s="14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>
        <v>3</v>
      </c>
    </row>
    <row r="391" spans="1:65">
      <c r="A391" s="29"/>
      <c r="B391" s="19">
        <v>1</v>
      </c>
      <c r="C391" s="9">
        <v>3</v>
      </c>
      <c r="D391" s="145" t="s">
        <v>101</v>
      </c>
      <c r="E391" s="145" t="s">
        <v>102</v>
      </c>
      <c r="F391" s="14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16</v>
      </c>
    </row>
    <row r="392" spans="1:65">
      <c r="A392" s="29"/>
      <c r="B392" s="19">
        <v>1</v>
      </c>
      <c r="C392" s="9">
        <v>4</v>
      </c>
      <c r="D392" s="145" t="s">
        <v>101</v>
      </c>
      <c r="E392" s="145" t="s">
        <v>102</v>
      </c>
      <c r="F392" s="14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 t="s">
        <v>101</v>
      </c>
    </row>
    <row r="393" spans="1:65">
      <c r="A393" s="29"/>
      <c r="B393" s="19">
        <v>1</v>
      </c>
      <c r="C393" s="9">
        <v>5</v>
      </c>
      <c r="D393" s="145" t="s">
        <v>101</v>
      </c>
      <c r="E393" s="145" t="s">
        <v>102</v>
      </c>
      <c r="F393" s="14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7">
        <v>9</v>
      </c>
    </row>
    <row r="394" spans="1:65">
      <c r="A394" s="29"/>
      <c r="B394" s="19">
        <v>1</v>
      </c>
      <c r="C394" s="9">
        <v>6</v>
      </c>
      <c r="D394" s="145" t="s">
        <v>101</v>
      </c>
      <c r="E394" s="145" t="s">
        <v>102</v>
      </c>
      <c r="F394" s="14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29"/>
      <c r="B395" s="20" t="s">
        <v>269</v>
      </c>
      <c r="C395" s="12"/>
      <c r="D395" s="22" t="s">
        <v>687</v>
      </c>
      <c r="E395" s="22" t="s">
        <v>687</v>
      </c>
      <c r="F395" s="14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29"/>
      <c r="B396" s="3" t="s">
        <v>270</v>
      </c>
      <c r="C396" s="28"/>
      <c r="D396" s="11" t="s">
        <v>687</v>
      </c>
      <c r="E396" s="11" t="s">
        <v>687</v>
      </c>
      <c r="F396" s="14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29"/>
      <c r="B397" s="3" t="s">
        <v>271</v>
      </c>
      <c r="C397" s="28"/>
      <c r="D397" s="23" t="s">
        <v>687</v>
      </c>
      <c r="E397" s="23" t="s">
        <v>687</v>
      </c>
      <c r="F397" s="14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29"/>
      <c r="B398" s="3" t="s">
        <v>86</v>
      </c>
      <c r="C398" s="28"/>
      <c r="D398" s="13" t="s">
        <v>687</v>
      </c>
      <c r="E398" s="13" t="s">
        <v>687</v>
      </c>
      <c r="F398" s="14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29"/>
      <c r="B399" s="3" t="s">
        <v>272</v>
      </c>
      <c r="C399" s="28"/>
      <c r="D399" s="13" t="s">
        <v>687</v>
      </c>
      <c r="E399" s="13" t="s">
        <v>687</v>
      </c>
      <c r="F399" s="14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29"/>
      <c r="B400" s="45" t="s">
        <v>273</v>
      </c>
      <c r="C400" s="46"/>
      <c r="D400" s="44" t="s">
        <v>274</v>
      </c>
      <c r="E400" s="44" t="s">
        <v>274</v>
      </c>
      <c r="F400" s="14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B401" s="30"/>
      <c r="C401" s="20"/>
      <c r="D401" s="20"/>
      <c r="E401" s="20"/>
      <c r="BM401" s="55"/>
    </row>
    <row r="402" spans="1:65" ht="15">
      <c r="B402" s="8" t="s">
        <v>506</v>
      </c>
      <c r="BM402" s="27" t="s">
        <v>66</v>
      </c>
    </row>
    <row r="403" spans="1:65" ht="15">
      <c r="A403" s="24" t="s">
        <v>11</v>
      </c>
      <c r="B403" s="18" t="s">
        <v>110</v>
      </c>
      <c r="C403" s="15" t="s">
        <v>111</v>
      </c>
      <c r="D403" s="16" t="s">
        <v>234</v>
      </c>
      <c r="E403" s="17" t="s">
        <v>234</v>
      </c>
      <c r="F403" s="17" t="s">
        <v>234</v>
      </c>
      <c r="G403" s="17" t="s">
        <v>234</v>
      </c>
      <c r="H403" s="17" t="s">
        <v>234</v>
      </c>
      <c r="I403" s="17" t="s">
        <v>234</v>
      </c>
      <c r="J403" s="17" t="s">
        <v>234</v>
      </c>
      <c r="K403" s="17" t="s">
        <v>234</v>
      </c>
      <c r="L403" s="17" t="s">
        <v>234</v>
      </c>
      <c r="M403" s="149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7">
        <v>1</v>
      </c>
    </row>
    <row r="404" spans="1:65">
      <c r="A404" s="29"/>
      <c r="B404" s="19" t="s">
        <v>235</v>
      </c>
      <c r="C404" s="9" t="s">
        <v>235</v>
      </c>
      <c r="D404" s="147" t="s">
        <v>237</v>
      </c>
      <c r="E404" s="148" t="s">
        <v>238</v>
      </c>
      <c r="F404" s="148" t="s">
        <v>239</v>
      </c>
      <c r="G404" s="148" t="s">
        <v>242</v>
      </c>
      <c r="H404" s="148" t="s">
        <v>245</v>
      </c>
      <c r="I404" s="148" t="s">
        <v>257</v>
      </c>
      <c r="J404" s="148" t="s">
        <v>259</v>
      </c>
      <c r="K404" s="148" t="s">
        <v>262</v>
      </c>
      <c r="L404" s="148" t="s">
        <v>263</v>
      </c>
      <c r="M404" s="149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7" t="s">
        <v>3</v>
      </c>
    </row>
    <row r="405" spans="1:65">
      <c r="A405" s="29"/>
      <c r="B405" s="19"/>
      <c r="C405" s="9"/>
      <c r="D405" s="10" t="s">
        <v>281</v>
      </c>
      <c r="E405" s="11" t="s">
        <v>281</v>
      </c>
      <c r="F405" s="11" t="s">
        <v>281</v>
      </c>
      <c r="G405" s="11" t="s">
        <v>282</v>
      </c>
      <c r="H405" s="11" t="s">
        <v>281</v>
      </c>
      <c r="I405" s="11" t="s">
        <v>281</v>
      </c>
      <c r="J405" s="11" t="s">
        <v>282</v>
      </c>
      <c r="K405" s="11" t="s">
        <v>281</v>
      </c>
      <c r="L405" s="11" t="s">
        <v>281</v>
      </c>
      <c r="M405" s="149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7">
        <v>2</v>
      </c>
    </row>
    <row r="406" spans="1:65">
      <c r="A406" s="29"/>
      <c r="B406" s="19"/>
      <c r="C406" s="9"/>
      <c r="D406" s="25"/>
      <c r="E406" s="25"/>
      <c r="F406" s="25"/>
      <c r="G406" s="25"/>
      <c r="H406" s="25"/>
      <c r="I406" s="25"/>
      <c r="J406" s="25"/>
      <c r="K406" s="25"/>
      <c r="L406" s="25"/>
      <c r="M406" s="149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7">
        <v>3</v>
      </c>
    </row>
    <row r="407" spans="1:65">
      <c r="A407" s="29"/>
      <c r="B407" s="18">
        <v>1</v>
      </c>
      <c r="C407" s="14">
        <v>1</v>
      </c>
      <c r="D407" s="144">
        <v>0.5</v>
      </c>
      <c r="E407" s="21">
        <v>0.57999999999999996</v>
      </c>
      <c r="F407" s="21">
        <v>0.50615014446508511</v>
      </c>
      <c r="G407" s="144">
        <v>0.5</v>
      </c>
      <c r="H407" s="144">
        <v>0.75476796192337681</v>
      </c>
      <c r="I407" s="21">
        <v>0.55000000000000004</v>
      </c>
      <c r="J407" s="144">
        <v>0.5</v>
      </c>
      <c r="K407" s="21">
        <v>0.57999999999999996</v>
      </c>
      <c r="L407" s="21">
        <v>0.56999999999999995</v>
      </c>
      <c r="M407" s="149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7">
        <v>1</v>
      </c>
    </row>
    <row r="408" spans="1:65">
      <c r="A408" s="29"/>
      <c r="B408" s="19">
        <v>1</v>
      </c>
      <c r="C408" s="9">
        <v>2</v>
      </c>
      <c r="D408" s="145">
        <v>0.5</v>
      </c>
      <c r="E408" s="11">
        <v>0.55000000000000004</v>
      </c>
      <c r="F408" s="11">
        <v>0.53936446669130067</v>
      </c>
      <c r="G408" s="145">
        <v>0.5</v>
      </c>
      <c r="H408" s="145">
        <v>0.76628565332885523</v>
      </c>
      <c r="I408" s="11">
        <v>0.56000000000000005</v>
      </c>
      <c r="J408" s="145">
        <v>0.5</v>
      </c>
      <c r="K408" s="11">
        <v>0.57999999999999996</v>
      </c>
      <c r="L408" s="11">
        <v>0.54</v>
      </c>
      <c r="M408" s="149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6</v>
      </c>
    </row>
    <row r="409" spans="1:65">
      <c r="A409" s="29"/>
      <c r="B409" s="19">
        <v>1</v>
      </c>
      <c r="C409" s="9">
        <v>3</v>
      </c>
      <c r="D409" s="145">
        <v>0.5</v>
      </c>
      <c r="E409" s="11">
        <v>0.55000000000000004</v>
      </c>
      <c r="F409" s="11">
        <v>0.50992612642238555</v>
      </c>
      <c r="G409" s="145">
        <v>0.5</v>
      </c>
      <c r="H409" s="145">
        <v>0.75112023701269448</v>
      </c>
      <c r="I409" s="11">
        <v>0.56000000000000005</v>
      </c>
      <c r="J409" s="145">
        <v>0.5</v>
      </c>
      <c r="K409" s="11">
        <v>0.57999999999999996</v>
      </c>
      <c r="L409" s="11">
        <v>0.53</v>
      </c>
      <c r="M409" s="149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>
        <v>16</v>
      </c>
    </row>
    <row r="410" spans="1:65">
      <c r="A410" s="29"/>
      <c r="B410" s="19">
        <v>1</v>
      </c>
      <c r="C410" s="9">
        <v>4</v>
      </c>
      <c r="D410" s="145">
        <v>0.5</v>
      </c>
      <c r="E410" s="11">
        <v>0.53</v>
      </c>
      <c r="F410" s="11">
        <v>0.51717059580407576</v>
      </c>
      <c r="G410" s="145">
        <v>0.5</v>
      </c>
      <c r="H410" s="145">
        <v>0.73334202651812885</v>
      </c>
      <c r="I410" s="11">
        <v>0.54</v>
      </c>
      <c r="J410" s="145">
        <v>0.5</v>
      </c>
      <c r="K410" s="11">
        <v>0.6</v>
      </c>
      <c r="L410" s="11">
        <v>0.55000000000000004</v>
      </c>
      <c r="M410" s="149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0.55150907401274418</v>
      </c>
    </row>
    <row r="411" spans="1:65">
      <c r="A411" s="29"/>
      <c r="B411" s="19">
        <v>1</v>
      </c>
      <c r="C411" s="9">
        <v>5</v>
      </c>
      <c r="D411" s="145">
        <v>0.5</v>
      </c>
      <c r="E411" s="11">
        <v>0.55000000000000004</v>
      </c>
      <c r="F411" s="11">
        <v>0.52682893858912805</v>
      </c>
      <c r="G411" s="145">
        <v>0.5</v>
      </c>
      <c r="H411" s="145">
        <v>0.74480077602718553</v>
      </c>
      <c r="I411" s="11">
        <v>0.54</v>
      </c>
      <c r="J411" s="145">
        <v>0.5</v>
      </c>
      <c r="K411" s="11">
        <v>0.6</v>
      </c>
      <c r="L411" s="11">
        <v>0.53</v>
      </c>
      <c r="M411" s="149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31</v>
      </c>
    </row>
    <row r="412" spans="1:65">
      <c r="A412" s="29"/>
      <c r="B412" s="19">
        <v>1</v>
      </c>
      <c r="C412" s="9">
        <v>6</v>
      </c>
      <c r="D412" s="145">
        <v>0.5</v>
      </c>
      <c r="E412" s="11">
        <v>0.54</v>
      </c>
      <c r="F412" s="11">
        <v>0.52583194841035186</v>
      </c>
      <c r="G412" s="145">
        <v>0.5</v>
      </c>
      <c r="H412" s="145">
        <v>0.77327890545233513</v>
      </c>
      <c r="I412" s="11">
        <v>0.56000000000000005</v>
      </c>
      <c r="J412" s="145">
        <v>0.5</v>
      </c>
      <c r="K412" s="11">
        <v>0.6</v>
      </c>
      <c r="L412" s="11">
        <v>0.55000000000000004</v>
      </c>
      <c r="M412" s="149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29"/>
      <c r="B413" s="20" t="s">
        <v>269</v>
      </c>
      <c r="C413" s="12"/>
      <c r="D413" s="22">
        <v>0.5</v>
      </c>
      <c r="E413" s="22">
        <v>0.54999999999999993</v>
      </c>
      <c r="F413" s="22">
        <v>0.52087870339705444</v>
      </c>
      <c r="G413" s="22">
        <v>0.5</v>
      </c>
      <c r="H413" s="22">
        <v>0.75393259337709606</v>
      </c>
      <c r="I413" s="22">
        <v>0.55166666666666664</v>
      </c>
      <c r="J413" s="22">
        <v>0.5</v>
      </c>
      <c r="K413" s="22">
        <v>0.59</v>
      </c>
      <c r="L413" s="22">
        <v>0.54499999999999993</v>
      </c>
      <c r="M413" s="149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29"/>
      <c r="B414" s="3" t="s">
        <v>270</v>
      </c>
      <c r="C414" s="28"/>
      <c r="D414" s="11">
        <v>0.5</v>
      </c>
      <c r="E414" s="11">
        <v>0.55000000000000004</v>
      </c>
      <c r="F414" s="11">
        <v>0.52150127210721386</v>
      </c>
      <c r="G414" s="11">
        <v>0.5</v>
      </c>
      <c r="H414" s="11">
        <v>0.75294409946803564</v>
      </c>
      <c r="I414" s="11">
        <v>0.55500000000000005</v>
      </c>
      <c r="J414" s="11">
        <v>0.5</v>
      </c>
      <c r="K414" s="11">
        <v>0.59</v>
      </c>
      <c r="L414" s="11">
        <v>0.54500000000000004</v>
      </c>
      <c r="M414" s="149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29"/>
      <c r="B415" s="3" t="s">
        <v>271</v>
      </c>
      <c r="C415" s="28"/>
      <c r="D415" s="23">
        <v>0</v>
      </c>
      <c r="E415" s="23">
        <v>1.6733200530681485E-2</v>
      </c>
      <c r="F415" s="23">
        <v>1.2266236848302702E-2</v>
      </c>
      <c r="G415" s="23">
        <v>0</v>
      </c>
      <c r="H415" s="23">
        <v>1.4441929245765804E-2</v>
      </c>
      <c r="I415" s="23">
        <v>9.8319208025017587E-3</v>
      </c>
      <c r="J415" s="23">
        <v>0</v>
      </c>
      <c r="K415" s="23">
        <v>1.0954451150103331E-2</v>
      </c>
      <c r="L415" s="23">
        <v>1.5165750888103078E-2</v>
      </c>
      <c r="M415" s="201"/>
      <c r="N415" s="202"/>
      <c r="O415" s="202"/>
      <c r="P415" s="202"/>
      <c r="Q415" s="202"/>
      <c r="R415" s="202"/>
      <c r="S415" s="202"/>
      <c r="T415" s="202"/>
      <c r="U415" s="202"/>
      <c r="V415" s="202"/>
      <c r="W415" s="202"/>
      <c r="X415" s="202"/>
      <c r="Y415" s="202"/>
      <c r="Z415" s="202"/>
      <c r="AA415" s="202"/>
      <c r="AB415" s="202"/>
      <c r="AC415" s="202"/>
      <c r="AD415" s="202"/>
      <c r="AE415" s="202"/>
      <c r="AF415" s="202"/>
      <c r="AG415" s="202"/>
      <c r="AH415" s="202"/>
      <c r="AI415" s="202"/>
      <c r="AJ415" s="202"/>
      <c r="AK415" s="202"/>
      <c r="AL415" s="202"/>
      <c r="AM415" s="202"/>
      <c r="AN415" s="202"/>
      <c r="AO415" s="202"/>
      <c r="AP415" s="202"/>
      <c r="AQ415" s="202"/>
      <c r="AR415" s="202"/>
      <c r="AS415" s="202"/>
      <c r="AT415" s="202"/>
      <c r="AU415" s="202"/>
      <c r="AV415" s="202"/>
      <c r="AW415" s="202"/>
      <c r="AX415" s="202"/>
      <c r="AY415" s="202"/>
      <c r="AZ415" s="202"/>
      <c r="BA415" s="202"/>
      <c r="BB415" s="202"/>
      <c r="BC415" s="202"/>
      <c r="BD415" s="202"/>
      <c r="BE415" s="202"/>
      <c r="BF415" s="202"/>
      <c r="BG415" s="202"/>
      <c r="BH415" s="202"/>
      <c r="BI415" s="202"/>
      <c r="BJ415" s="202"/>
      <c r="BK415" s="202"/>
      <c r="BL415" s="202"/>
      <c r="BM415" s="56"/>
    </row>
    <row r="416" spans="1:65">
      <c r="A416" s="29"/>
      <c r="B416" s="3" t="s">
        <v>86</v>
      </c>
      <c r="C416" s="28"/>
      <c r="D416" s="13">
        <v>0</v>
      </c>
      <c r="E416" s="13">
        <v>3.0424000964875433E-2</v>
      </c>
      <c r="F416" s="13">
        <v>2.3549123372303471E-2</v>
      </c>
      <c r="G416" s="13">
        <v>0</v>
      </c>
      <c r="H416" s="13">
        <v>1.9155464789068159E-2</v>
      </c>
      <c r="I416" s="13">
        <v>1.7822212935048504E-2</v>
      </c>
      <c r="J416" s="13">
        <v>0</v>
      </c>
      <c r="K416" s="13">
        <v>1.8566866356107343E-2</v>
      </c>
      <c r="L416" s="13">
        <v>2.7827065849730423E-2</v>
      </c>
      <c r="M416" s="149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29"/>
      <c r="B417" s="3" t="s">
        <v>272</v>
      </c>
      <c r="C417" s="28"/>
      <c r="D417" s="13">
        <v>-9.3396602956987596E-2</v>
      </c>
      <c r="E417" s="13">
        <v>-2.7362632526864994E-3</v>
      </c>
      <c r="F417" s="13">
        <v>-5.553919610574154E-2</v>
      </c>
      <c r="G417" s="13">
        <v>-9.3396602956987596E-2</v>
      </c>
      <c r="H417" s="13">
        <v>0.36703570059424684</v>
      </c>
      <c r="I417" s="13">
        <v>2.8574807079029263E-4</v>
      </c>
      <c r="J417" s="13">
        <v>-9.3396602956987596E-2</v>
      </c>
      <c r="K417" s="13">
        <v>6.9792008510754622E-2</v>
      </c>
      <c r="L417" s="13">
        <v>-1.1802297223116653E-2</v>
      </c>
      <c r="M417" s="149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45" t="s">
        <v>273</v>
      </c>
      <c r="C418" s="46"/>
      <c r="D418" s="44" t="s">
        <v>274</v>
      </c>
      <c r="E418" s="44">
        <v>0.03</v>
      </c>
      <c r="F418" s="44">
        <v>1.1299999999999999</v>
      </c>
      <c r="G418" s="44" t="s">
        <v>274</v>
      </c>
      <c r="H418" s="44">
        <v>7.65</v>
      </c>
      <c r="I418" s="44">
        <v>0.03</v>
      </c>
      <c r="J418" s="44" t="s">
        <v>274</v>
      </c>
      <c r="K418" s="44">
        <v>1.48</v>
      </c>
      <c r="L418" s="44">
        <v>0.22</v>
      </c>
      <c r="M418" s="149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B419" s="30" t="s">
        <v>290</v>
      </c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BM419" s="55"/>
    </row>
    <row r="420" spans="1:65">
      <c r="BM420" s="55"/>
    </row>
    <row r="421" spans="1:65" ht="15">
      <c r="B421" s="8" t="s">
        <v>507</v>
      </c>
      <c r="BM421" s="27" t="s">
        <v>66</v>
      </c>
    </row>
    <row r="422" spans="1:65" ht="15">
      <c r="A422" s="24" t="s">
        <v>14</v>
      </c>
      <c r="B422" s="18" t="s">
        <v>110</v>
      </c>
      <c r="C422" s="15" t="s">
        <v>111</v>
      </c>
      <c r="D422" s="16" t="s">
        <v>234</v>
      </c>
      <c r="E422" s="17" t="s">
        <v>234</v>
      </c>
      <c r="F422" s="17" t="s">
        <v>234</v>
      </c>
      <c r="G422" s="17" t="s">
        <v>234</v>
      </c>
      <c r="H422" s="17" t="s">
        <v>234</v>
      </c>
      <c r="I422" s="17" t="s">
        <v>234</v>
      </c>
      <c r="J422" s="17" t="s">
        <v>234</v>
      </c>
      <c r="K422" s="17" t="s">
        <v>234</v>
      </c>
      <c r="L422" s="17" t="s">
        <v>234</v>
      </c>
      <c r="M422" s="17" t="s">
        <v>234</v>
      </c>
      <c r="N422" s="17" t="s">
        <v>234</v>
      </c>
      <c r="O422" s="17" t="s">
        <v>234</v>
      </c>
      <c r="P422" s="17" t="s">
        <v>234</v>
      </c>
      <c r="Q422" s="17" t="s">
        <v>234</v>
      </c>
      <c r="R422" s="17" t="s">
        <v>234</v>
      </c>
      <c r="S422" s="17" t="s">
        <v>234</v>
      </c>
      <c r="T422" s="17" t="s">
        <v>234</v>
      </c>
      <c r="U422" s="17" t="s">
        <v>234</v>
      </c>
      <c r="V422" s="17" t="s">
        <v>234</v>
      </c>
      <c r="W422" s="17" t="s">
        <v>234</v>
      </c>
      <c r="X422" s="17" t="s">
        <v>234</v>
      </c>
      <c r="Y422" s="17" t="s">
        <v>234</v>
      </c>
      <c r="Z422" s="149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1</v>
      </c>
    </row>
    <row r="423" spans="1:65">
      <c r="A423" s="29"/>
      <c r="B423" s="19" t="s">
        <v>235</v>
      </c>
      <c r="C423" s="9" t="s">
        <v>235</v>
      </c>
      <c r="D423" s="147" t="s">
        <v>237</v>
      </c>
      <c r="E423" s="148" t="s">
        <v>238</v>
      </c>
      <c r="F423" s="148" t="s">
        <v>240</v>
      </c>
      <c r="G423" s="148" t="s">
        <v>242</v>
      </c>
      <c r="H423" s="148" t="s">
        <v>243</v>
      </c>
      <c r="I423" s="148" t="s">
        <v>244</v>
      </c>
      <c r="J423" s="148" t="s">
        <v>246</v>
      </c>
      <c r="K423" s="148" t="s">
        <v>247</v>
      </c>
      <c r="L423" s="148" t="s">
        <v>248</v>
      </c>
      <c r="M423" s="148" t="s">
        <v>249</v>
      </c>
      <c r="N423" s="148" t="s">
        <v>250</v>
      </c>
      <c r="O423" s="148" t="s">
        <v>251</v>
      </c>
      <c r="P423" s="148" t="s">
        <v>252</v>
      </c>
      <c r="Q423" s="148" t="s">
        <v>253</v>
      </c>
      <c r="R423" s="148" t="s">
        <v>254</v>
      </c>
      <c r="S423" s="148" t="s">
        <v>255</v>
      </c>
      <c r="T423" s="148" t="s">
        <v>256</v>
      </c>
      <c r="U423" s="148" t="s">
        <v>259</v>
      </c>
      <c r="V423" s="148" t="s">
        <v>260</v>
      </c>
      <c r="W423" s="148" t="s">
        <v>261</v>
      </c>
      <c r="X423" s="148" t="s">
        <v>262</v>
      </c>
      <c r="Y423" s="148" t="s">
        <v>263</v>
      </c>
      <c r="Z423" s="149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 t="s">
        <v>3</v>
      </c>
    </row>
    <row r="424" spans="1:65">
      <c r="A424" s="29"/>
      <c r="B424" s="19"/>
      <c r="C424" s="9"/>
      <c r="D424" s="10" t="s">
        <v>281</v>
      </c>
      <c r="E424" s="11" t="s">
        <v>281</v>
      </c>
      <c r="F424" s="11" t="s">
        <v>114</v>
      </c>
      <c r="G424" s="11" t="s">
        <v>282</v>
      </c>
      <c r="H424" s="11" t="s">
        <v>281</v>
      </c>
      <c r="I424" s="11" t="s">
        <v>281</v>
      </c>
      <c r="J424" s="11" t="s">
        <v>281</v>
      </c>
      <c r="K424" s="11" t="s">
        <v>282</v>
      </c>
      <c r="L424" s="11" t="s">
        <v>282</v>
      </c>
      <c r="M424" s="11" t="s">
        <v>282</v>
      </c>
      <c r="N424" s="11" t="s">
        <v>282</v>
      </c>
      <c r="O424" s="11" t="s">
        <v>282</v>
      </c>
      <c r="P424" s="11" t="s">
        <v>282</v>
      </c>
      <c r="Q424" s="11" t="s">
        <v>282</v>
      </c>
      <c r="R424" s="11" t="s">
        <v>282</v>
      </c>
      <c r="S424" s="11" t="s">
        <v>114</v>
      </c>
      <c r="T424" s="11" t="s">
        <v>282</v>
      </c>
      <c r="U424" s="11" t="s">
        <v>282</v>
      </c>
      <c r="V424" s="11" t="s">
        <v>282</v>
      </c>
      <c r="W424" s="11" t="s">
        <v>282</v>
      </c>
      <c r="X424" s="11" t="s">
        <v>281</v>
      </c>
      <c r="Y424" s="11" t="s">
        <v>281</v>
      </c>
      <c r="Z424" s="149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2</v>
      </c>
    </row>
    <row r="425" spans="1:65">
      <c r="A425" s="29"/>
      <c r="B425" s="19"/>
      <c r="C425" s="9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149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8">
        <v>1</v>
      </c>
      <c r="C426" s="14">
        <v>1</v>
      </c>
      <c r="D426" s="144">
        <v>0.5</v>
      </c>
      <c r="E426" s="21">
        <v>0.62</v>
      </c>
      <c r="F426" s="144" t="s">
        <v>102</v>
      </c>
      <c r="G426" s="144">
        <v>0.6</v>
      </c>
      <c r="H426" s="21">
        <v>0.55500000000000005</v>
      </c>
      <c r="I426" s="21">
        <v>0.57999999999999996</v>
      </c>
      <c r="J426" s="21">
        <v>0.56999999999999995</v>
      </c>
      <c r="K426" s="21">
        <v>0.52</v>
      </c>
      <c r="L426" s="21">
        <v>0.54</v>
      </c>
      <c r="M426" s="144">
        <v>0.6</v>
      </c>
      <c r="N426" s="21">
        <v>0.58499999999999996</v>
      </c>
      <c r="O426" s="21">
        <v>0.52700000000000002</v>
      </c>
      <c r="P426" s="21">
        <v>0.55800000000000005</v>
      </c>
      <c r="Q426" s="21">
        <v>0.57399999999999995</v>
      </c>
      <c r="R426" s="21">
        <v>0.59299999999999997</v>
      </c>
      <c r="S426" s="144">
        <v>0.62662555163771938</v>
      </c>
      <c r="T426" s="21">
        <v>0.57989999999999997</v>
      </c>
      <c r="U426" s="21">
        <v>0.56999999999999995</v>
      </c>
      <c r="V426" s="21">
        <v>0.56000000000000005</v>
      </c>
      <c r="W426" s="21">
        <v>0.56999999999999995</v>
      </c>
      <c r="X426" s="144">
        <v>0.69099999999999995</v>
      </c>
      <c r="Y426" s="21">
        <v>0.59299999999999997</v>
      </c>
      <c r="Z426" s="149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1</v>
      </c>
    </row>
    <row r="427" spans="1:65">
      <c r="A427" s="29"/>
      <c r="B427" s="19">
        <v>1</v>
      </c>
      <c r="C427" s="9">
        <v>2</v>
      </c>
      <c r="D427" s="145">
        <v>0.55000000000000004</v>
      </c>
      <c r="E427" s="11">
        <v>0.61</v>
      </c>
      <c r="F427" s="145" t="s">
        <v>102</v>
      </c>
      <c r="G427" s="145">
        <v>0.6</v>
      </c>
      <c r="H427" s="11">
        <v>0.49399999999999994</v>
      </c>
      <c r="I427" s="11">
        <v>0.57999999999999996</v>
      </c>
      <c r="J427" s="11">
        <v>0.57999999999999996</v>
      </c>
      <c r="K427" s="11">
        <v>0.54</v>
      </c>
      <c r="L427" s="11">
        <v>0.55000000000000004</v>
      </c>
      <c r="M427" s="145">
        <v>0.6</v>
      </c>
      <c r="N427" s="11">
        <v>0.56799999999999995</v>
      </c>
      <c r="O427" s="11">
        <v>0.58799999999999997</v>
      </c>
      <c r="P427" s="11">
        <v>0.55900000000000005</v>
      </c>
      <c r="Q427" s="11">
        <v>0.55800000000000005</v>
      </c>
      <c r="R427" s="11">
        <v>0.60699999999999998</v>
      </c>
      <c r="S427" s="145">
        <v>0.61966119365633709</v>
      </c>
      <c r="T427" s="11">
        <v>0.56730538922155693</v>
      </c>
      <c r="U427" s="11">
        <v>0.54</v>
      </c>
      <c r="V427" s="11">
        <v>0.53</v>
      </c>
      <c r="W427" s="11">
        <v>0.56499999999999995</v>
      </c>
      <c r="X427" s="145">
        <v>0.63900000000000001</v>
      </c>
      <c r="Y427" s="11">
        <v>0.58299999999999996</v>
      </c>
      <c r="Z427" s="149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24</v>
      </c>
    </row>
    <row r="428" spans="1:65">
      <c r="A428" s="29"/>
      <c r="B428" s="19">
        <v>1</v>
      </c>
      <c r="C428" s="9">
        <v>3</v>
      </c>
      <c r="D428" s="145">
        <v>0.5</v>
      </c>
      <c r="E428" s="11">
        <v>0.62</v>
      </c>
      <c r="F428" s="145" t="s">
        <v>102</v>
      </c>
      <c r="G428" s="145">
        <v>0.6</v>
      </c>
      <c r="H428" s="11">
        <v>0.60899999999999999</v>
      </c>
      <c r="I428" s="11">
        <v>0.56000000000000005</v>
      </c>
      <c r="J428" s="11">
        <v>0.56999999999999995</v>
      </c>
      <c r="K428" s="11">
        <v>0.52</v>
      </c>
      <c r="L428" s="11">
        <v>0.54</v>
      </c>
      <c r="M428" s="145">
        <v>0.6</v>
      </c>
      <c r="N428" s="11">
        <v>0.58499999999999996</v>
      </c>
      <c r="O428" s="11">
        <v>0.51300000000000001</v>
      </c>
      <c r="P428" s="11">
        <v>0.55800000000000005</v>
      </c>
      <c r="Q428" s="11">
        <v>0.55400000000000005</v>
      </c>
      <c r="R428" s="11">
        <v>0.59599999999999997</v>
      </c>
      <c r="S428" s="145">
        <v>0.61792165604136107</v>
      </c>
      <c r="T428" s="11">
        <v>0.58050000000000002</v>
      </c>
      <c r="U428" s="11">
        <v>0.55000000000000004</v>
      </c>
      <c r="V428" s="11">
        <v>0.56000000000000005</v>
      </c>
      <c r="W428" s="11">
        <v>0.54800000000000004</v>
      </c>
      <c r="X428" s="145">
        <v>0.67200000000000004</v>
      </c>
      <c r="Y428" s="11">
        <v>0.57699999999999996</v>
      </c>
      <c r="Z428" s="149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16</v>
      </c>
    </row>
    <row r="429" spans="1:65">
      <c r="A429" s="29"/>
      <c r="B429" s="19">
        <v>1</v>
      </c>
      <c r="C429" s="9">
        <v>4</v>
      </c>
      <c r="D429" s="145">
        <v>0.56000000000000005</v>
      </c>
      <c r="E429" s="11">
        <v>0.59</v>
      </c>
      <c r="F429" s="145" t="s">
        <v>102</v>
      </c>
      <c r="G429" s="145">
        <v>0.6</v>
      </c>
      <c r="H429" s="11">
        <v>0.54200000000000004</v>
      </c>
      <c r="I429" s="11">
        <v>0.59</v>
      </c>
      <c r="J429" s="11">
        <v>0.54</v>
      </c>
      <c r="K429" s="11">
        <v>0.52</v>
      </c>
      <c r="L429" s="11">
        <v>0.55000000000000004</v>
      </c>
      <c r="M429" s="145">
        <v>0.5</v>
      </c>
      <c r="N429" s="11">
        <v>0.58099999999999996</v>
      </c>
      <c r="O429" s="11">
        <v>0.58799999999999997</v>
      </c>
      <c r="P429" s="11">
        <v>0.55400000000000005</v>
      </c>
      <c r="Q429" s="11">
        <v>0.57899999999999996</v>
      </c>
      <c r="R429" s="11">
        <v>0.56399999999999995</v>
      </c>
      <c r="S429" s="145">
        <v>0.62310685150480416</v>
      </c>
      <c r="T429" s="11">
        <v>0.59030000000000005</v>
      </c>
      <c r="U429" s="11">
        <v>0.56000000000000005</v>
      </c>
      <c r="V429" s="11">
        <v>0.55000000000000004</v>
      </c>
      <c r="W429" s="11">
        <v>0.54500000000000004</v>
      </c>
      <c r="X429" s="145">
        <v>0.69899999999999995</v>
      </c>
      <c r="Y429" s="11">
        <v>0.57799999999999996</v>
      </c>
      <c r="Z429" s="149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0.56571255613772464</v>
      </c>
    </row>
    <row r="430" spans="1:65">
      <c r="A430" s="29"/>
      <c r="B430" s="19">
        <v>1</v>
      </c>
      <c r="C430" s="9">
        <v>5</v>
      </c>
      <c r="D430" s="145">
        <v>0.49</v>
      </c>
      <c r="E430" s="11">
        <v>0.56999999999999995</v>
      </c>
      <c r="F430" s="145" t="s">
        <v>102</v>
      </c>
      <c r="G430" s="145">
        <v>0.6</v>
      </c>
      <c r="H430" s="11">
        <v>0.57499999999999996</v>
      </c>
      <c r="I430" s="11">
        <v>0.56000000000000005</v>
      </c>
      <c r="J430" s="11">
        <v>0.59</v>
      </c>
      <c r="K430" s="11">
        <v>0.51</v>
      </c>
      <c r="L430" s="11">
        <v>0.57999999999999996</v>
      </c>
      <c r="M430" s="145">
        <v>0.5</v>
      </c>
      <c r="N430" s="11">
        <v>0.56799999999999995</v>
      </c>
      <c r="O430" s="11">
        <v>0.55500000000000005</v>
      </c>
      <c r="P430" s="11">
        <v>0.54300000000000004</v>
      </c>
      <c r="Q430" s="11">
        <v>0.57099999999999995</v>
      </c>
      <c r="R430" s="11">
        <v>0.55400000000000005</v>
      </c>
      <c r="S430" s="145">
        <v>0.62533480260507068</v>
      </c>
      <c r="T430" s="11">
        <v>0.58199999999999996</v>
      </c>
      <c r="U430" s="11">
        <v>0.54</v>
      </c>
      <c r="V430" s="11">
        <v>0.52</v>
      </c>
      <c r="W430" s="11">
        <v>0.55300000000000005</v>
      </c>
      <c r="X430" s="145">
        <v>0.67700000000000005</v>
      </c>
      <c r="Y430" s="11">
        <v>0.60399999999999998</v>
      </c>
      <c r="Z430" s="149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7">
        <v>32</v>
      </c>
    </row>
    <row r="431" spans="1:65">
      <c r="A431" s="29"/>
      <c r="B431" s="19">
        <v>1</v>
      </c>
      <c r="C431" s="9">
        <v>6</v>
      </c>
      <c r="D431" s="145">
        <v>0.51</v>
      </c>
      <c r="E431" s="11">
        <v>0.61</v>
      </c>
      <c r="F431" s="145" t="s">
        <v>102</v>
      </c>
      <c r="G431" s="145">
        <v>0.6</v>
      </c>
      <c r="H431" s="11">
        <v>0.58399999999999996</v>
      </c>
      <c r="I431" s="11">
        <v>0.55000000000000004</v>
      </c>
      <c r="J431" s="11">
        <v>0.55000000000000004</v>
      </c>
      <c r="K431" s="11">
        <v>0.54</v>
      </c>
      <c r="L431" s="11">
        <v>0.59</v>
      </c>
      <c r="M431" s="145">
        <v>0.6</v>
      </c>
      <c r="N431" s="11">
        <v>0.57599999999999996</v>
      </c>
      <c r="O431" s="11">
        <v>0.59899999999999998</v>
      </c>
      <c r="P431" s="11">
        <v>0.55500000000000005</v>
      </c>
      <c r="Q431" s="11">
        <v>0.56100000000000005</v>
      </c>
      <c r="R431" s="11">
        <v>0.58699999999999997</v>
      </c>
      <c r="S431" s="145">
        <v>0.62387574593933892</v>
      </c>
      <c r="T431" s="11">
        <v>0.60340000000000005</v>
      </c>
      <c r="U431" s="11">
        <v>0.56000000000000005</v>
      </c>
      <c r="V431" s="11">
        <v>0.55000000000000004</v>
      </c>
      <c r="W431" s="11">
        <v>0.55100000000000005</v>
      </c>
      <c r="X431" s="145">
        <v>0.69599999999999995</v>
      </c>
      <c r="Y431" s="11">
        <v>0.59099999999999997</v>
      </c>
      <c r="Z431" s="149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20" t="s">
        <v>269</v>
      </c>
      <c r="C432" s="12"/>
      <c r="D432" s="22">
        <v>0.51833333333333342</v>
      </c>
      <c r="E432" s="22">
        <v>0.60333333333333328</v>
      </c>
      <c r="F432" s="22" t="s">
        <v>687</v>
      </c>
      <c r="G432" s="22">
        <v>0.6</v>
      </c>
      <c r="H432" s="22">
        <v>0.5598333333333334</v>
      </c>
      <c r="I432" s="22">
        <v>0.56999999999999995</v>
      </c>
      <c r="J432" s="22">
        <v>0.56666666666666654</v>
      </c>
      <c r="K432" s="22">
        <v>0.52500000000000002</v>
      </c>
      <c r="L432" s="22">
        <v>0.55833333333333335</v>
      </c>
      <c r="M432" s="22">
        <v>0.56666666666666665</v>
      </c>
      <c r="N432" s="22">
        <v>0.57716666666666672</v>
      </c>
      <c r="O432" s="22">
        <v>0.56166666666666665</v>
      </c>
      <c r="P432" s="22">
        <v>0.5545000000000001</v>
      </c>
      <c r="Q432" s="22">
        <v>0.56616666666666671</v>
      </c>
      <c r="R432" s="22">
        <v>0.58349999999999991</v>
      </c>
      <c r="S432" s="22">
        <v>0.62275430023077183</v>
      </c>
      <c r="T432" s="22">
        <v>0.58390089820359281</v>
      </c>
      <c r="U432" s="22">
        <v>0.55333333333333334</v>
      </c>
      <c r="V432" s="22">
        <v>0.54500000000000004</v>
      </c>
      <c r="W432" s="22">
        <v>0.55533333333333335</v>
      </c>
      <c r="X432" s="22">
        <v>0.67899999999999994</v>
      </c>
      <c r="Y432" s="22">
        <v>0.58766666666666667</v>
      </c>
      <c r="Z432" s="149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3" t="s">
        <v>270</v>
      </c>
      <c r="C433" s="28"/>
      <c r="D433" s="11">
        <v>0.505</v>
      </c>
      <c r="E433" s="11">
        <v>0.61</v>
      </c>
      <c r="F433" s="11" t="s">
        <v>687</v>
      </c>
      <c r="G433" s="11">
        <v>0.6</v>
      </c>
      <c r="H433" s="11">
        <v>0.56499999999999995</v>
      </c>
      <c r="I433" s="11">
        <v>0.57000000000000006</v>
      </c>
      <c r="J433" s="11">
        <v>0.56999999999999995</v>
      </c>
      <c r="K433" s="11">
        <v>0.52</v>
      </c>
      <c r="L433" s="11">
        <v>0.55000000000000004</v>
      </c>
      <c r="M433" s="11">
        <v>0.6</v>
      </c>
      <c r="N433" s="11">
        <v>0.57850000000000001</v>
      </c>
      <c r="O433" s="11">
        <v>0.57150000000000001</v>
      </c>
      <c r="P433" s="11">
        <v>0.55649999999999999</v>
      </c>
      <c r="Q433" s="11">
        <v>0.56600000000000006</v>
      </c>
      <c r="R433" s="11">
        <v>0.59</v>
      </c>
      <c r="S433" s="11">
        <v>0.62349129872207154</v>
      </c>
      <c r="T433" s="11">
        <v>0.58125000000000004</v>
      </c>
      <c r="U433" s="11">
        <v>0.55500000000000005</v>
      </c>
      <c r="V433" s="11">
        <v>0.55000000000000004</v>
      </c>
      <c r="W433" s="11">
        <v>0.55200000000000005</v>
      </c>
      <c r="X433" s="11">
        <v>0.68399999999999994</v>
      </c>
      <c r="Y433" s="11">
        <v>0.58699999999999997</v>
      </c>
      <c r="Z433" s="149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29"/>
      <c r="B434" s="3" t="s">
        <v>271</v>
      </c>
      <c r="C434" s="28"/>
      <c r="D434" s="23">
        <v>2.9268868558020283E-2</v>
      </c>
      <c r="E434" s="23">
        <v>1.9663841605003517E-2</v>
      </c>
      <c r="F434" s="23" t="s">
        <v>687</v>
      </c>
      <c r="G434" s="23">
        <v>0</v>
      </c>
      <c r="H434" s="23">
        <v>3.9766401228507803E-2</v>
      </c>
      <c r="I434" s="23">
        <v>1.5491933384829622E-2</v>
      </c>
      <c r="J434" s="23">
        <v>1.8618986725025221E-2</v>
      </c>
      <c r="K434" s="23">
        <v>1.2247448713915901E-2</v>
      </c>
      <c r="L434" s="23">
        <v>2.1369760566432774E-2</v>
      </c>
      <c r="M434" s="23">
        <v>5.1639777949432218E-2</v>
      </c>
      <c r="N434" s="23">
        <v>7.8336879352363005E-3</v>
      </c>
      <c r="O434" s="23">
        <v>3.5764041531497315E-2</v>
      </c>
      <c r="P434" s="23">
        <v>5.9581876439064978E-3</v>
      </c>
      <c r="Q434" s="23">
        <v>9.9079092984678523E-3</v>
      </c>
      <c r="R434" s="23">
        <v>2.0305171754998762E-2</v>
      </c>
      <c r="S434" s="23">
        <v>3.3451239432911229E-3</v>
      </c>
      <c r="T434" s="23">
        <v>1.2064502493243584E-2</v>
      </c>
      <c r="U434" s="23">
        <v>1.2110601416389947E-2</v>
      </c>
      <c r="V434" s="23">
        <v>1.6431676725154998E-2</v>
      </c>
      <c r="W434" s="23">
        <v>9.933109617167514E-3</v>
      </c>
      <c r="X434" s="23">
        <v>2.2297981971469948E-2</v>
      </c>
      <c r="Y434" s="23">
        <v>1.0347302385968378E-2</v>
      </c>
      <c r="Z434" s="201"/>
      <c r="AA434" s="202"/>
      <c r="AB434" s="202"/>
      <c r="AC434" s="202"/>
      <c r="AD434" s="202"/>
      <c r="AE434" s="202"/>
      <c r="AF434" s="202"/>
      <c r="AG434" s="202"/>
      <c r="AH434" s="202"/>
      <c r="AI434" s="202"/>
      <c r="AJ434" s="202"/>
      <c r="AK434" s="202"/>
      <c r="AL434" s="202"/>
      <c r="AM434" s="202"/>
      <c r="AN434" s="202"/>
      <c r="AO434" s="202"/>
      <c r="AP434" s="202"/>
      <c r="AQ434" s="202"/>
      <c r="AR434" s="202"/>
      <c r="AS434" s="202"/>
      <c r="AT434" s="202"/>
      <c r="AU434" s="202"/>
      <c r="AV434" s="202"/>
      <c r="AW434" s="202"/>
      <c r="AX434" s="202"/>
      <c r="AY434" s="202"/>
      <c r="AZ434" s="202"/>
      <c r="BA434" s="202"/>
      <c r="BB434" s="202"/>
      <c r="BC434" s="202"/>
      <c r="BD434" s="202"/>
      <c r="BE434" s="202"/>
      <c r="BF434" s="202"/>
      <c r="BG434" s="202"/>
      <c r="BH434" s="202"/>
      <c r="BI434" s="202"/>
      <c r="BJ434" s="202"/>
      <c r="BK434" s="202"/>
      <c r="BL434" s="202"/>
      <c r="BM434" s="56"/>
    </row>
    <row r="435" spans="1:65">
      <c r="A435" s="29"/>
      <c r="B435" s="3" t="s">
        <v>86</v>
      </c>
      <c r="C435" s="28"/>
      <c r="D435" s="13">
        <v>5.6467270529942659E-2</v>
      </c>
      <c r="E435" s="13">
        <v>3.2592002660226826E-2</v>
      </c>
      <c r="F435" s="13" t="s">
        <v>687</v>
      </c>
      <c r="G435" s="13">
        <v>0</v>
      </c>
      <c r="H435" s="13">
        <v>7.1032571411445908E-2</v>
      </c>
      <c r="I435" s="13">
        <v>2.7178830499701094E-2</v>
      </c>
      <c r="J435" s="13">
        <v>3.2857035397103336E-2</v>
      </c>
      <c r="K435" s="13">
        <v>2.3328473740792194E-2</v>
      </c>
      <c r="L435" s="13">
        <v>3.8274198029431834E-2</v>
      </c>
      <c r="M435" s="13">
        <v>9.1129019910762735E-2</v>
      </c>
      <c r="N435" s="13">
        <v>1.3572661741674213E-2</v>
      </c>
      <c r="O435" s="13">
        <v>6.3674851391389883E-2</v>
      </c>
      <c r="P435" s="13">
        <v>1.0745153550778172E-2</v>
      </c>
      <c r="Q435" s="13">
        <v>1.7499986985813103E-2</v>
      </c>
      <c r="R435" s="13">
        <v>3.4798923316193255E-2</v>
      </c>
      <c r="S435" s="13">
        <v>5.3714987468597682E-3</v>
      </c>
      <c r="T435" s="13">
        <v>2.0661900898527083E-2</v>
      </c>
      <c r="U435" s="13">
        <v>2.1886629065764964E-2</v>
      </c>
      <c r="V435" s="13">
        <v>3.0149865550743112E-2</v>
      </c>
      <c r="W435" s="13">
        <v>1.7886752011706208E-2</v>
      </c>
      <c r="X435" s="13">
        <v>3.2839443256951324E-2</v>
      </c>
      <c r="Y435" s="13">
        <v>1.7607434576236605E-2</v>
      </c>
      <c r="Z435" s="149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29"/>
      <c r="B436" s="3" t="s">
        <v>272</v>
      </c>
      <c r="C436" s="28"/>
      <c r="D436" s="13">
        <v>-8.375140747778731E-2</v>
      </c>
      <c r="E436" s="13">
        <v>6.6501577148041502E-2</v>
      </c>
      <c r="F436" s="13" t="s">
        <v>687</v>
      </c>
      <c r="G436" s="13">
        <v>6.0609303241146328E-2</v>
      </c>
      <c r="H436" s="13">
        <v>-1.0392597336941423E-2</v>
      </c>
      <c r="I436" s="13">
        <v>7.5788380790888787E-3</v>
      </c>
      <c r="J436" s="13">
        <v>1.6865641721934832E-3</v>
      </c>
      <c r="K436" s="13">
        <v>-7.1966859663996963E-2</v>
      </c>
      <c r="L436" s="13">
        <v>-1.304412059504434E-2</v>
      </c>
      <c r="M436" s="13">
        <v>1.6865641721937052E-3</v>
      </c>
      <c r="N436" s="13">
        <v>2.024722697891379E-2</v>
      </c>
      <c r="O436" s="13">
        <v>-7.151846688149166E-3</v>
      </c>
      <c r="P436" s="13">
        <v>-1.9820235587973745E-2</v>
      </c>
      <c r="Q436" s="13">
        <v>8.0272308615958465E-4</v>
      </c>
      <c r="R436" s="13">
        <v>3.1442547402014576E-2</v>
      </c>
      <c r="S436" s="13">
        <v>0.10083167409697769</v>
      </c>
      <c r="T436" s="13">
        <v>3.2151208009320031E-2</v>
      </c>
      <c r="U436" s="13">
        <v>-2.1882531455387322E-2</v>
      </c>
      <c r="V436" s="13">
        <v>-3.6613216222625367E-2</v>
      </c>
      <c r="W436" s="13">
        <v>-1.8347167111250062E-2</v>
      </c>
      <c r="X436" s="13">
        <v>0.20025619483456381</v>
      </c>
      <c r="Y436" s="13">
        <v>3.8807889785633876E-2</v>
      </c>
      <c r="Z436" s="149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29"/>
      <c r="B437" s="45" t="s">
        <v>273</v>
      </c>
      <c r="C437" s="46"/>
      <c r="D437" s="44">
        <v>2.15</v>
      </c>
      <c r="E437" s="44">
        <v>1.65</v>
      </c>
      <c r="F437" s="44">
        <v>19.38</v>
      </c>
      <c r="G437" s="44" t="s">
        <v>274</v>
      </c>
      <c r="H437" s="44">
        <v>0.28999999999999998</v>
      </c>
      <c r="I437" s="44">
        <v>0.16</v>
      </c>
      <c r="J437" s="44">
        <v>0.01</v>
      </c>
      <c r="K437" s="44">
        <v>1.85</v>
      </c>
      <c r="L437" s="44">
        <v>0.36</v>
      </c>
      <c r="M437" s="44" t="s">
        <v>274</v>
      </c>
      <c r="N437" s="44">
        <v>0.48</v>
      </c>
      <c r="O437" s="44">
        <v>0.21</v>
      </c>
      <c r="P437" s="44">
        <v>0.53</v>
      </c>
      <c r="Q437" s="44">
        <v>0.01</v>
      </c>
      <c r="R437" s="44">
        <v>0.76</v>
      </c>
      <c r="S437" s="44">
        <v>2.52</v>
      </c>
      <c r="T437" s="44">
        <v>0.78</v>
      </c>
      <c r="U437" s="44">
        <v>0.57999999999999996</v>
      </c>
      <c r="V437" s="44">
        <v>0.96</v>
      </c>
      <c r="W437" s="44">
        <v>0.5</v>
      </c>
      <c r="X437" s="44">
        <v>5.03</v>
      </c>
      <c r="Y437" s="44">
        <v>0.95</v>
      </c>
      <c r="Z437" s="149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B438" s="30" t="s">
        <v>291</v>
      </c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BM438" s="55"/>
    </row>
    <row r="439" spans="1:65">
      <c r="BM439" s="55"/>
    </row>
    <row r="440" spans="1:65" ht="15">
      <c r="B440" s="8" t="s">
        <v>508</v>
      </c>
      <c r="BM440" s="27" t="s">
        <v>66</v>
      </c>
    </row>
    <row r="441" spans="1:65" ht="15">
      <c r="A441" s="24" t="s">
        <v>54</v>
      </c>
      <c r="B441" s="18" t="s">
        <v>110</v>
      </c>
      <c r="C441" s="15" t="s">
        <v>111</v>
      </c>
      <c r="D441" s="16" t="s">
        <v>234</v>
      </c>
      <c r="E441" s="17" t="s">
        <v>234</v>
      </c>
      <c r="F441" s="17" t="s">
        <v>234</v>
      </c>
      <c r="G441" s="17" t="s">
        <v>234</v>
      </c>
      <c r="H441" s="17" t="s">
        <v>234</v>
      </c>
      <c r="I441" s="17" t="s">
        <v>234</v>
      </c>
      <c r="J441" s="17" t="s">
        <v>234</v>
      </c>
      <c r="K441" s="17" t="s">
        <v>234</v>
      </c>
      <c r="L441" s="17" t="s">
        <v>234</v>
      </c>
      <c r="M441" s="17" t="s">
        <v>234</v>
      </c>
      <c r="N441" s="17" t="s">
        <v>234</v>
      </c>
      <c r="O441" s="17" t="s">
        <v>234</v>
      </c>
      <c r="P441" s="17" t="s">
        <v>234</v>
      </c>
      <c r="Q441" s="17" t="s">
        <v>234</v>
      </c>
      <c r="R441" s="17" t="s">
        <v>234</v>
      </c>
      <c r="S441" s="17" t="s">
        <v>234</v>
      </c>
      <c r="T441" s="17" t="s">
        <v>234</v>
      </c>
      <c r="U441" s="17" t="s">
        <v>234</v>
      </c>
      <c r="V441" s="17" t="s">
        <v>234</v>
      </c>
      <c r="W441" s="17" t="s">
        <v>234</v>
      </c>
      <c r="X441" s="17" t="s">
        <v>234</v>
      </c>
      <c r="Y441" s="17" t="s">
        <v>234</v>
      </c>
      <c r="Z441" s="17" t="s">
        <v>234</v>
      </c>
      <c r="AA441" s="17" t="s">
        <v>234</v>
      </c>
      <c r="AB441" s="17" t="s">
        <v>234</v>
      </c>
      <c r="AC441" s="17" t="s">
        <v>234</v>
      </c>
      <c r="AD441" s="17" t="s">
        <v>234</v>
      </c>
      <c r="AE441" s="149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1</v>
      </c>
    </row>
    <row r="442" spans="1:65">
      <c r="A442" s="29"/>
      <c r="B442" s="19" t="s">
        <v>235</v>
      </c>
      <c r="C442" s="9" t="s">
        <v>235</v>
      </c>
      <c r="D442" s="147" t="s">
        <v>237</v>
      </c>
      <c r="E442" s="148" t="s">
        <v>238</v>
      </c>
      <c r="F442" s="148" t="s">
        <v>239</v>
      </c>
      <c r="G442" s="148" t="s">
        <v>240</v>
      </c>
      <c r="H442" s="148" t="s">
        <v>241</v>
      </c>
      <c r="I442" s="148" t="s">
        <v>242</v>
      </c>
      <c r="J442" s="148" t="s">
        <v>243</v>
      </c>
      <c r="K442" s="148" t="s">
        <v>244</v>
      </c>
      <c r="L442" s="148" t="s">
        <v>245</v>
      </c>
      <c r="M442" s="148" t="s">
        <v>246</v>
      </c>
      <c r="N442" s="148" t="s">
        <v>247</v>
      </c>
      <c r="O442" s="148" t="s">
        <v>248</v>
      </c>
      <c r="P442" s="148" t="s">
        <v>249</v>
      </c>
      <c r="Q442" s="148" t="s">
        <v>250</v>
      </c>
      <c r="R442" s="148" t="s">
        <v>251</v>
      </c>
      <c r="S442" s="148" t="s">
        <v>252</v>
      </c>
      <c r="T442" s="148" t="s">
        <v>253</v>
      </c>
      <c r="U442" s="148" t="s">
        <v>254</v>
      </c>
      <c r="V442" s="148" t="s">
        <v>255</v>
      </c>
      <c r="W442" s="148" t="s">
        <v>256</v>
      </c>
      <c r="X442" s="148" t="s">
        <v>257</v>
      </c>
      <c r="Y442" s="148" t="s">
        <v>258</v>
      </c>
      <c r="Z442" s="148" t="s">
        <v>259</v>
      </c>
      <c r="AA442" s="148" t="s">
        <v>260</v>
      </c>
      <c r="AB442" s="148" t="s">
        <v>261</v>
      </c>
      <c r="AC442" s="148" t="s">
        <v>262</v>
      </c>
      <c r="AD442" s="148" t="s">
        <v>263</v>
      </c>
      <c r="AE442" s="149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 t="s">
        <v>1</v>
      </c>
    </row>
    <row r="443" spans="1:65">
      <c r="A443" s="29"/>
      <c r="B443" s="19"/>
      <c r="C443" s="9"/>
      <c r="D443" s="10" t="s">
        <v>281</v>
      </c>
      <c r="E443" s="11" t="s">
        <v>114</v>
      </c>
      <c r="F443" s="11" t="s">
        <v>281</v>
      </c>
      <c r="G443" s="11" t="s">
        <v>114</v>
      </c>
      <c r="H443" s="11" t="s">
        <v>114</v>
      </c>
      <c r="I443" s="11" t="s">
        <v>282</v>
      </c>
      <c r="J443" s="11" t="s">
        <v>282</v>
      </c>
      <c r="K443" s="11" t="s">
        <v>114</v>
      </c>
      <c r="L443" s="11" t="s">
        <v>114</v>
      </c>
      <c r="M443" s="11" t="s">
        <v>281</v>
      </c>
      <c r="N443" s="11" t="s">
        <v>282</v>
      </c>
      <c r="O443" s="11" t="s">
        <v>282</v>
      </c>
      <c r="P443" s="11" t="s">
        <v>282</v>
      </c>
      <c r="Q443" s="11" t="s">
        <v>282</v>
      </c>
      <c r="R443" s="11" t="s">
        <v>282</v>
      </c>
      <c r="S443" s="11" t="s">
        <v>282</v>
      </c>
      <c r="T443" s="11" t="s">
        <v>282</v>
      </c>
      <c r="U443" s="11" t="s">
        <v>282</v>
      </c>
      <c r="V443" s="11" t="s">
        <v>114</v>
      </c>
      <c r="W443" s="11" t="s">
        <v>282</v>
      </c>
      <c r="X443" s="11" t="s">
        <v>281</v>
      </c>
      <c r="Y443" s="11" t="s">
        <v>114</v>
      </c>
      <c r="Z443" s="11" t="s">
        <v>282</v>
      </c>
      <c r="AA443" s="11" t="s">
        <v>282</v>
      </c>
      <c r="AB443" s="11" t="s">
        <v>282</v>
      </c>
      <c r="AC443" s="11" t="s">
        <v>114</v>
      </c>
      <c r="AD443" s="11" t="s">
        <v>114</v>
      </c>
      <c r="AE443" s="149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2</v>
      </c>
    </row>
    <row r="444" spans="1:65">
      <c r="A444" s="29"/>
      <c r="B444" s="19"/>
      <c r="C444" s="9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149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3</v>
      </c>
    </row>
    <row r="445" spans="1:65">
      <c r="A445" s="29"/>
      <c r="B445" s="18">
        <v>1</v>
      </c>
      <c r="C445" s="14">
        <v>1</v>
      </c>
      <c r="D445" s="21">
        <v>3.02</v>
      </c>
      <c r="E445" s="21">
        <v>3.0152999999999999</v>
      </c>
      <c r="F445" s="21">
        <v>2.8758603140560002</v>
      </c>
      <c r="G445" s="21">
        <v>2.96</v>
      </c>
      <c r="H445" s="21">
        <v>3.05</v>
      </c>
      <c r="I445" s="144">
        <v>3.02</v>
      </c>
      <c r="J445" s="21">
        <v>3.04</v>
      </c>
      <c r="K445" s="150">
        <v>2.4500000000000002</v>
      </c>
      <c r="L445" s="21">
        <v>2.7601</v>
      </c>
      <c r="M445" s="21">
        <v>3.0110999999999999</v>
      </c>
      <c r="N445" s="21">
        <v>2.91</v>
      </c>
      <c r="O445" s="21">
        <v>2.92</v>
      </c>
      <c r="P445" s="21">
        <v>2.94</v>
      </c>
      <c r="Q445" s="21">
        <v>3.12</v>
      </c>
      <c r="R445" s="21">
        <v>2.9</v>
      </c>
      <c r="S445" s="21">
        <v>2.96</v>
      </c>
      <c r="T445" s="21">
        <v>3.04</v>
      </c>
      <c r="U445" s="21">
        <v>2.88</v>
      </c>
      <c r="V445" s="21">
        <v>2.9972943548096644</v>
      </c>
      <c r="W445" s="21">
        <v>2.8216501699999998</v>
      </c>
      <c r="X445" s="21">
        <v>3.16</v>
      </c>
      <c r="Y445" s="21">
        <v>3.1300000000000003</v>
      </c>
      <c r="Z445" s="21">
        <v>3.07</v>
      </c>
      <c r="AA445" s="21">
        <v>2.98</v>
      </c>
      <c r="AB445" s="21">
        <v>2.87</v>
      </c>
      <c r="AC445" s="21">
        <v>2.95</v>
      </c>
      <c r="AD445" s="21">
        <v>2.85</v>
      </c>
      <c r="AE445" s="149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1</v>
      </c>
    </row>
    <row r="446" spans="1:65">
      <c r="A446" s="29"/>
      <c r="B446" s="19">
        <v>1</v>
      </c>
      <c r="C446" s="9">
        <v>2</v>
      </c>
      <c r="D446" s="11">
        <v>3.09</v>
      </c>
      <c r="E446" s="11">
        <v>2.9943</v>
      </c>
      <c r="F446" s="11">
        <v>2.8925032031739994</v>
      </c>
      <c r="G446" s="11">
        <v>2.97</v>
      </c>
      <c r="H446" s="11">
        <v>3.07</v>
      </c>
      <c r="I446" s="145">
        <v>2.99</v>
      </c>
      <c r="J446" s="11">
        <v>3.02</v>
      </c>
      <c r="K446" s="11">
        <v>3.02</v>
      </c>
      <c r="L446" s="11">
        <v>2.7258</v>
      </c>
      <c r="M446" s="11">
        <v>3.0755999999999997</v>
      </c>
      <c r="N446" s="11">
        <v>2.98</v>
      </c>
      <c r="O446" s="11">
        <v>2.91</v>
      </c>
      <c r="P446" s="11">
        <v>2.98</v>
      </c>
      <c r="Q446" s="11">
        <v>3.11</v>
      </c>
      <c r="R446" s="11">
        <v>2.83</v>
      </c>
      <c r="S446" s="11">
        <v>3.03</v>
      </c>
      <c r="T446" s="11">
        <v>3.1</v>
      </c>
      <c r="U446" s="11">
        <v>2.99</v>
      </c>
      <c r="V446" s="11">
        <v>2.9794827908832215</v>
      </c>
      <c r="W446" s="143">
        <v>2.2600375688622751</v>
      </c>
      <c r="X446" s="11">
        <v>3.12</v>
      </c>
      <c r="Y446" s="11">
        <v>3.1300000000000003</v>
      </c>
      <c r="Z446" s="11">
        <v>3.04</v>
      </c>
      <c r="AA446" s="11">
        <v>2.89</v>
      </c>
      <c r="AB446" s="11">
        <v>2.78</v>
      </c>
      <c r="AC446" s="11">
        <v>3.1400000000000006</v>
      </c>
      <c r="AD446" s="11">
        <v>2.82</v>
      </c>
      <c r="AE446" s="149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 t="e">
        <v>#N/A</v>
      </c>
    </row>
    <row r="447" spans="1:65">
      <c r="A447" s="29"/>
      <c r="B447" s="19">
        <v>1</v>
      </c>
      <c r="C447" s="9">
        <v>3</v>
      </c>
      <c r="D447" s="11">
        <v>2.89</v>
      </c>
      <c r="E447" s="11">
        <v>3.0354000000000001</v>
      </c>
      <c r="F447" s="11">
        <v>2.8384530702869997</v>
      </c>
      <c r="G447" s="11">
        <v>2.98</v>
      </c>
      <c r="H447" s="11">
        <v>3.05</v>
      </c>
      <c r="I447" s="145">
        <v>2.06</v>
      </c>
      <c r="J447" s="11">
        <v>3.02</v>
      </c>
      <c r="K447" s="11">
        <v>3</v>
      </c>
      <c r="L447" s="11">
        <v>2.7368999999999999</v>
      </c>
      <c r="M447" s="11">
        <v>3.0374000000000003</v>
      </c>
      <c r="N447" s="11">
        <v>2.93</v>
      </c>
      <c r="O447" s="11">
        <v>2.88</v>
      </c>
      <c r="P447" s="11">
        <v>2.93</v>
      </c>
      <c r="Q447" s="11">
        <v>3.17</v>
      </c>
      <c r="R447" s="11">
        <v>2.82</v>
      </c>
      <c r="S447" s="11">
        <v>3.01</v>
      </c>
      <c r="T447" s="11">
        <v>3.11</v>
      </c>
      <c r="U447" s="11">
        <v>2.93</v>
      </c>
      <c r="V447" s="11">
        <v>2.9642881167263302</v>
      </c>
      <c r="W447" s="11">
        <v>2.79774163</v>
      </c>
      <c r="X447" s="11">
        <v>3.16</v>
      </c>
      <c r="Y447" s="11">
        <v>3.08</v>
      </c>
      <c r="Z447" s="11">
        <v>3.01</v>
      </c>
      <c r="AA447" s="11">
        <v>3</v>
      </c>
      <c r="AB447" s="11">
        <v>2.87</v>
      </c>
      <c r="AC447" s="11">
        <v>3.11</v>
      </c>
      <c r="AD447" s="11">
        <v>2.86</v>
      </c>
      <c r="AE447" s="149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7">
        <v>16</v>
      </c>
    </row>
    <row r="448" spans="1:65">
      <c r="A448" s="29"/>
      <c r="B448" s="19">
        <v>1</v>
      </c>
      <c r="C448" s="9">
        <v>4</v>
      </c>
      <c r="D448" s="11">
        <v>3.1400000000000006</v>
      </c>
      <c r="E448" s="11">
        <v>2.9544000000000001</v>
      </c>
      <c r="F448" s="11">
        <v>2.9298562707725</v>
      </c>
      <c r="G448" s="11">
        <v>2.97</v>
      </c>
      <c r="H448" s="11">
        <v>3.06</v>
      </c>
      <c r="I448" s="145">
        <v>1.59</v>
      </c>
      <c r="J448" s="11">
        <v>3.02</v>
      </c>
      <c r="K448" s="11">
        <v>3</v>
      </c>
      <c r="L448" s="11">
        <v>2.7225000000000001</v>
      </c>
      <c r="M448" s="11">
        <v>3.0373000000000001</v>
      </c>
      <c r="N448" s="11">
        <v>2.91</v>
      </c>
      <c r="O448" s="11">
        <v>2.94</v>
      </c>
      <c r="P448" s="11">
        <v>2.88</v>
      </c>
      <c r="Q448" s="11">
        <v>3.1300000000000003</v>
      </c>
      <c r="R448" s="11">
        <v>2.76</v>
      </c>
      <c r="S448" s="11">
        <v>2.92</v>
      </c>
      <c r="T448" s="11">
        <v>3.2099999999999995</v>
      </c>
      <c r="U448" s="11">
        <v>2.91</v>
      </c>
      <c r="V448" s="11">
        <v>2.8877709215268927</v>
      </c>
      <c r="W448" s="11">
        <v>2.8032461299999998</v>
      </c>
      <c r="X448" s="11">
        <v>3.05</v>
      </c>
      <c r="Y448" s="11">
        <v>3.1400000000000006</v>
      </c>
      <c r="Z448" s="11">
        <v>3.05</v>
      </c>
      <c r="AA448" s="11">
        <v>2.83</v>
      </c>
      <c r="AB448" s="11">
        <v>2.87</v>
      </c>
      <c r="AC448" s="11">
        <v>3.07</v>
      </c>
      <c r="AD448" s="11">
        <v>2.84</v>
      </c>
      <c r="AE448" s="149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7">
        <v>2.9706253579955617</v>
      </c>
    </row>
    <row r="449" spans="1:65">
      <c r="A449" s="29"/>
      <c r="B449" s="19">
        <v>1</v>
      </c>
      <c r="C449" s="9">
        <v>5</v>
      </c>
      <c r="D449" s="11">
        <v>3.09</v>
      </c>
      <c r="E449" s="11">
        <v>2.9482999999999997</v>
      </c>
      <c r="F449" s="11">
        <v>2.8988329303289997</v>
      </c>
      <c r="G449" s="11">
        <v>2.98</v>
      </c>
      <c r="H449" s="11">
        <v>3.04</v>
      </c>
      <c r="I449" s="145">
        <v>3.05</v>
      </c>
      <c r="J449" s="11">
        <v>3.05</v>
      </c>
      <c r="K449" s="11">
        <v>2.96</v>
      </c>
      <c r="L449" s="11">
        <v>2.7101999999999999</v>
      </c>
      <c r="M449" s="11">
        <v>3.0787999999999998</v>
      </c>
      <c r="N449" s="11">
        <v>2.88</v>
      </c>
      <c r="O449" s="11">
        <v>2.89</v>
      </c>
      <c r="P449" s="11">
        <v>2.87</v>
      </c>
      <c r="Q449" s="143">
        <v>3.01</v>
      </c>
      <c r="R449" s="11">
        <v>2.82</v>
      </c>
      <c r="S449" s="11">
        <v>2.97</v>
      </c>
      <c r="T449" s="11">
        <v>3.1400000000000006</v>
      </c>
      <c r="U449" s="11">
        <v>2.89</v>
      </c>
      <c r="V449" s="11">
        <v>2.9515473213605863</v>
      </c>
      <c r="W449" s="11">
        <v>2.8312212999999997</v>
      </c>
      <c r="X449" s="11">
        <v>3.11</v>
      </c>
      <c r="Y449" s="11">
        <v>3.03</v>
      </c>
      <c r="Z449" s="143">
        <v>2.9</v>
      </c>
      <c r="AA449" s="11">
        <v>2.73</v>
      </c>
      <c r="AB449" s="11">
        <v>2.93</v>
      </c>
      <c r="AC449" s="11">
        <v>3.26</v>
      </c>
      <c r="AD449" s="11">
        <v>2.84</v>
      </c>
      <c r="AE449" s="149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7">
        <v>33</v>
      </c>
    </row>
    <row r="450" spans="1:65">
      <c r="A450" s="29"/>
      <c r="B450" s="19">
        <v>1</v>
      </c>
      <c r="C450" s="9">
        <v>6</v>
      </c>
      <c r="D450" s="11">
        <v>3.01</v>
      </c>
      <c r="E450" s="11">
        <v>3.0196000000000001</v>
      </c>
      <c r="F450" s="11">
        <v>2.8410446386210002</v>
      </c>
      <c r="G450" s="11">
        <v>2.98</v>
      </c>
      <c r="H450" s="11">
        <v>3.06</v>
      </c>
      <c r="I450" s="145">
        <v>1.8900000000000001</v>
      </c>
      <c r="J450" s="11">
        <v>3.04</v>
      </c>
      <c r="K450" s="11">
        <v>2.93</v>
      </c>
      <c r="L450" s="11">
        <v>2.7206000000000001</v>
      </c>
      <c r="M450" s="11">
        <v>2.988</v>
      </c>
      <c r="N450" s="11">
        <v>2.97</v>
      </c>
      <c r="O450" s="11">
        <v>2.95</v>
      </c>
      <c r="P450" s="11">
        <v>2.9</v>
      </c>
      <c r="Q450" s="11">
        <v>3.1</v>
      </c>
      <c r="R450" s="11">
        <v>2.8</v>
      </c>
      <c r="S450" s="11">
        <v>3</v>
      </c>
      <c r="T450" s="11">
        <v>3.1</v>
      </c>
      <c r="U450" s="11">
        <v>2.95</v>
      </c>
      <c r="V450" s="11">
        <v>2.9075346787614897</v>
      </c>
      <c r="W450" s="11">
        <v>2.8640468000000001</v>
      </c>
      <c r="X450" s="11">
        <v>3.16</v>
      </c>
      <c r="Y450" s="11">
        <v>3.2199999999999998</v>
      </c>
      <c r="Z450" s="11">
        <v>3.09</v>
      </c>
      <c r="AA450" s="11">
        <v>2.96</v>
      </c>
      <c r="AB450" s="11">
        <v>2.94</v>
      </c>
      <c r="AC450" s="11">
        <v>3.01</v>
      </c>
      <c r="AD450" s="11">
        <v>2.85</v>
      </c>
      <c r="AE450" s="149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29"/>
      <c r="B451" s="20" t="s">
        <v>269</v>
      </c>
      <c r="C451" s="12"/>
      <c r="D451" s="22">
        <v>3.0400000000000005</v>
      </c>
      <c r="E451" s="22">
        <v>2.9945499999999998</v>
      </c>
      <c r="F451" s="22">
        <v>2.8794250712065832</v>
      </c>
      <c r="G451" s="22">
        <v>2.9733333333333332</v>
      </c>
      <c r="H451" s="22">
        <v>3.0549999999999997</v>
      </c>
      <c r="I451" s="22">
        <v>2.4333333333333336</v>
      </c>
      <c r="J451" s="22">
        <v>3.0316666666666663</v>
      </c>
      <c r="K451" s="22">
        <v>2.8933333333333331</v>
      </c>
      <c r="L451" s="22">
        <v>2.7293500000000002</v>
      </c>
      <c r="M451" s="22">
        <v>3.0380333333333334</v>
      </c>
      <c r="N451" s="22">
        <v>2.9299999999999997</v>
      </c>
      <c r="O451" s="22">
        <v>2.9150000000000005</v>
      </c>
      <c r="P451" s="22">
        <v>2.9166666666666665</v>
      </c>
      <c r="Q451" s="22">
        <v>3.1066666666666669</v>
      </c>
      <c r="R451" s="22">
        <v>2.8216666666666668</v>
      </c>
      <c r="S451" s="22">
        <v>2.9816666666666669</v>
      </c>
      <c r="T451" s="22">
        <v>3.1166666666666667</v>
      </c>
      <c r="U451" s="22">
        <v>2.9250000000000003</v>
      </c>
      <c r="V451" s="22">
        <v>2.9479863640113639</v>
      </c>
      <c r="W451" s="22">
        <v>2.7296572664770458</v>
      </c>
      <c r="X451" s="22">
        <v>3.1266666666666669</v>
      </c>
      <c r="Y451" s="22">
        <v>3.1216666666666666</v>
      </c>
      <c r="Z451" s="22">
        <v>3.026666666666666</v>
      </c>
      <c r="AA451" s="22">
        <v>2.8983333333333334</v>
      </c>
      <c r="AB451" s="22">
        <v>2.8766666666666669</v>
      </c>
      <c r="AC451" s="22">
        <v>3.09</v>
      </c>
      <c r="AD451" s="22">
        <v>2.8433333333333333</v>
      </c>
      <c r="AE451" s="149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29"/>
      <c r="B452" s="3" t="s">
        <v>270</v>
      </c>
      <c r="C452" s="28"/>
      <c r="D452" s="11">
        <v>3.0549999999999997</v>
      </c>
      <c r="E452" s="11">
        <v>3.0047999999999999</v>
      </c>
      <c r="F452" s="11">
        <v>2.884181758615</v>
      </c>
      <c r="G452" s="11">
        <v>2.9750000000000001</v>
      </c>
      <c r="H452" s="11">
        <v>3.0549999999999997</v>
      </c>
      <c r="I452" s="11">
        <v>2.5250000000000004</v>
      </c>
      <c r="J452" s="11">
        <v>3.0300000000000002</v>
      </c>
      <c r="K452" s="11">
        <v>2.98</v>
      </c>
      <c r="L452" s="11">
        <v>2.7241499999999998</v>
      </c>
      <c r="M452" s="11">
        <v>3.03735</v>
      </c>
      <c r="N452" s="11">
        <v>2.92</v>
      </c>
      <c r="O452" s="11">
        <v>2.915</v>
      </c>
      <c r="P452" s="11">
        <v>2.915</v>
      </c>
      <c r="Q452" s="11">
        <v>3.1150000000000002</v>
      </c>
      <c r="R452" s="11">
        <v>2.82</v>
      </c>
      <c r="S452" s="11">
        <v>2.9850000000000003</v>
      </c>
      <c r="T452" s="11">
        <v>3.105</v>
      </c>
      <c r="U452" s="11">
        <v>2.92</v>
      </c>
      <c r="V452" s="11">
        <v>2.9579177190434582</v>
      </c>
      <c r="W452" s="11">
        <v>2.8124481499999998</v>
      </c>
      <c r="X452" s="11">
        <v>3.14</v>
      </c>
      <c r="Y452" s="11">
        <v>3.1300000000000003</v>
      </c>
      <c r="Z452" s="11">
        <v>3.0449999999999999</v>
      </c>
      <c r="AA452" s="11">
        <v>2.9249999999999998</v>
      </c>
      <c r="AB452" s="11">
        <v>2.87</v>
      </c>
      <c r="AC452" s="11">
        <v>3.09</v>
      </c>
      <c r="AD452" s="11">
        <v>2.8449999999999998</v>
      </c>
      <c r="AE452" s="149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29"/>
      <c r="B453" s="3" t="s">
        <v>271</v>
      </c>
      <c r="C453" s="28"/>
      <c r="D453" s="23">
        <v>8.8090862182181026E-2</v>
      </c>
      <c r="E453" s="23">
        <v>3.5994263431830424E-2</v>
      </c>
      <c r="F453" s="23">
        <v>3.5370830862402745E-2</v>
      </c>
      <c r="G453" s="23">
        <v>8.1649658092772318E-3</v>
      </c>
      <c r="H453" s="23">
        <v>1.0488088481701503E-2</v>
      </c>
      <c r="I453" s="23">
        <v>0.66032315321111013</v>
      </c>
      <c r="J453" s="23">
        <v>1.3291601358251208E-2</v>
      </c>
      <c r="K453" s="23">
        <v>0.21960570727252657</v>
      </c>
      <c r="L453" s="23">
        <v>1.7351512902337919E-2</v>
      </c>
      <c r="M453" s="23">
        <v>3.550451614466333E-2</v>
      </c>
      <c r="N453" s="23">
        <v>3.847076812334272E-2</v>
      </c>
      <c r="O453" s="23">
        <v>2.7386127875258341E-2</v>
      </c>
      <c r="P453" s="23">
        <v>4.131182235954578E-2</v>
      </c>
      <c r="Q453" s="23">
        <v>5.3166405433005118E-2</v>
      </c>
      <c r="R453" s="23">
        <v>4.5789372857319974E-2</v>
      </c>
      <c r="S453" s="23">
        <v>3.9707262140150905E-2</v>
      </c>
      <c r="T453" s="23">
        <v>5.6095157247900221E-2</v>
      </c>
      <c r="U453" s="23">
        <v>4.0865633483405182E-2</v>
      </c>
      <c r="V453" s="23">
        <v>4.2341395286971825E-2</v>
      </c>
      <c r="W453" s="23">
        <v>0.23127125013856215</v>
      </c>
      <c r="X453" s="23">
        <v>4.366539438350097E-2</v>
      </c>
      <c r="Y453" s="23">
        <v>6.3691967049751802E-2</v>
      </c>
      <c r="Z453" s="23">
        <v>6.7724933862401554E-2</v>
      </c>
      <c r="AA453" s="23">
        <v>0.10381072520056231</v>
      </c>
      <c r="AB453" s="23">
        <v>5.7154760664940893E-2</v>
      </c>
      <c r="AC453" s="23">
        <v>0.10788883167408939</v>
      </c>
      <c r="AD453" s="23">
        <v>1.3662601021279518E-2</v>
      </c>
      <c r="AE453" s="201"/>
      <c r="AF453" s="202"/>
      <c r="AG453" s="202"/>
      <c r="AH453" s="202"/>
      <c r="AI453" s="202"/>
      <c r="AJ453" s="202"/>
      <c r="AK453" s="202"/>
      <c r="AL453" s="202"/>
      <c r="AM453" s="202"/>
      <c r="AN453" s="202"/>
      <c r="AO453" s="202"/>
      <c r="AP453" s="202"/>
      <c r="AQ453" s="202"/>
      <c r="AR453" s="202"/>
      <c r="AS453" s="202"/>
      <c r="AT453" s="202"/>
      <c r="AU453" s="202"/>
      <c r="AV453" s="202"/>
      <c r="AW453" s="202"/>
      <c r="AX453" s="202"/>
      <c r="AY453" s="202"/>
      <c r="AZ453" s="202"/>
      <c r="BA453" s="202"/>
      <c r="BB453" s="202"/>
      <c r="BC453" s="202"/>
      <c r="BD453" s="202"/>
      <c r="BE453" s="202"/>
      <c r="BF453" s="202"/>
      <c r="BG453" s="202"/>
      <c r="BH453" s="202"/>
      <c r="BI453" s="202"/>
      <c r="BJ453" s="202"/>
      <c r="BK453" s="202"/>
      <c r="BL453" s="202"/>
      <c r="BM453" s="56"/>
    </row>
    <row r="454" spans="1:65">
      <c r="A454" s="29"/>
      <c r="B454" s="3" t="s">
        <v>86</v>
      </c>
      <c r="C454" s="28"/>
      <c r="D454" s="13">
        <v>2.897725729677007E-2</v>
      </c>
      <c r="E454" s="13">
        <v>1.2019924005887504E-2</v>
      </c>
      <c r="F454" s="13">
        <v>1.2283990723044267E-2</v>
      </c>
      <c r="G454" s="13">
        <v>2.7460647340618494E-3</v>
      </c>
      <c r="H454" s="13">
        <v>3.4330895193785608E-3</v>
      </c>
      <c r="I454" s="13">
        <v>0.27136567940182604</v>
      </c>
      <c r="J454" s="13">
        <v>4.3842555332329449E-3</v>
      </c>
      <c r="K454" s="13">
        <v>7.5900590071149743E-2</v>
      </c>
      <c r="L454" s="13">
        <v>6.3573791937046979E-3</v>
      </c>
      <c r="M454" s="13">
        <v>1.1686677613147759E-2</v>
      </c>
      <c r="N454" s="13">
        <v>1.3129954990901953E-2</v>
      </c>
      <c r="O454" s="13">
        <v>9.3948980704145237E-3</v>
      </c>
      <c r="P454" s="13">
        <v>1.4164053380415697E-2</v>
      </c>
      <c r="Q454" s="13">
        <v>1.7113649817490917E-2</v>
      </c>
      <c r="R454" s="13">
        <v>1.6227775377668036E-2</v>
      </c>
      <c r="S454" s="13">
        <v>1.3317136547842673E-2</v>
      </c>
      <c r="T454" s="13">
        <v>1.7998446175796861E-2</v>
      </c>
      <c r="U454" s="13">
        <v>1.397115674646331E-2</v>
      </c>
      <c r="V454" s="13">
        <v>1.436281924634052E-2</v>
      </c>
      <c r="W454" s="13">
        <v>8.4725380354085916E-2</v>
      </c>
      <c r="X454" s="13">
        <v>1.3965477947814808E-2</v>
      </c>
      <c r="Y454" s="13">
        <v>2.0403192861639659E-2</v>
      </c>
      <c r="Z454" s="13">
        <v>2.2376079469956466E-2</v>
      </c>
      <c r="AA454" s="13">
        <v>3.5817386498181357E-2</v>
      </c>
      <c r="AB454" s="13">
        <v>1.9868398840651526E-2</v>
      </c>
      <c r="AC454" s="13">
        <v>3.4915479506177793E-2</v>
      </c>
      <c r="AD454" s="13">
        <v>4.8051351774722811E-3</v>
      </c>
      <c r="AE454" s="149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A455" s="29"/>
      <c r="B455" s="3" t="s">
        <v>272</v>
      </c>
      <c r="C455" s="28"/>
      <c r="D455" s="13">
        <v>2.3353548039207972E-2</v>
      </c>
      <c r="E455" s="13">
        <v>8.0537392371085037E-3</v>
      </c>
      <c r="F455" s="13">
        <v>-3.0700702982794259E-2</v>
      </c>
      <c r="G455" s="13">
        <v>9.115842664180196E-4</v>
      </c>
      <c r="H455" s="13">
        <v>2.8402989888085317E-2</v>
      </c>
      <c r="I455" s="13">
        <v>-0.18086832229317784</v>
      </c>
      <c r="J455" s="13">
        <v>2.0548302567608978E-2</v>
      </c>
      <c r="K455" s="13">
        <v>-2.6018772260929524E-2</v>
      </c>
      <c r="L455" s="13">
        <v>-8.1220392651048634E-2</v>
      </c>
      <c r="M455" s="13">
        <v>2.2691510107910595E-2</v>
      </c>
      <c r="N455" s="13">
        <v>-1.367569218589515E-2</v>
      </c>
      <c r="O455" s="13">
        <v>-1.8725134034772606E-2</v>
      </c>
      <c r="P455" s="13">
        <v>-1.8164084940453074E-2</v>
      </c>
      <c r="Q455" s="13">
        <v>4.579551181199748E-2</v>
      </c>
      <c r="R455" s="13">
        <v>-5.0143883316678184E-2</v>
      </c>
      <c r="S455" s="13">
        <v>3.7168297380170134E-3</v>
      </c>
      <c r="T455" s="13">
        <v>4.9161806377916006E-2</v>
      </c>
      <c r="U455" s="13">
        <v>-1.5358839468854191E-2</v>
      </c>
      <c r="V455" s="13">
        <v>-7.6209522426865517E-3</v>
      </c>
      <c r="W455" s="13">
        <v>-8.1116957703851966E-2</v>
      </c>
      <c r="X455" s="13">
        <v>5.2528100943834533E-2</v>
      </c>
      <c r="Y455" s="13">
        <v>5.0844953660875047E-2</v>
      </c>
      <c r="Z455" s="13">
        <v>1.8865155284649715E-2</v>
      </c>
      <c r="AA455" s="13">
        <v>-2.4335624977970149E-2</v>
      </c>
      <c r="AB455" s="13">
        <v>-3.1629263204126734E-2</v>
      </c>
      <c r="AC455" s="13">
        <v>4.0185020868799937E-2</v>
      </c>
      <c r="AD455" s="13">
        <v>-4.2850245090521599E-2</v>
      </c>
      <c r="AE455" s="149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29"/>
      <c r="B456" s="45" t="s">
        <v>273</v>
      </c>
      <c r="C456" s="46"/>
      <c r="D456" s="44">
        <v>0.74</v>
      </c>
      <c r="E456" s="44">
        <v>0.38</v>
      </c>
      <c r="F456" s="44">
        <v>0.55000000000000004</v>
      </c>
      <c r="G456" s="44">
        <v>0.2</v>
      </c>
      <c r="H456" s="44">
        <v>0.86</v>
      </c>
      <c r="I456" s="44">
        <v>4.1500000000000004</v>
      </c>
      <c r="J456" s="44">
        <v>0.67</v>
      </c>
      <c r="K456" s="44">
        <v>0.44</v>
      </c>
      <c r="L456" s="44">
        <v>1.76</v>
      </c>
      <c r="M456" s="44">
        <v>0.73</v>
      </c>
      <c r="N456" s="44">
        <v>0.14000000000000001</v>
      </c>
      <c r="O456" s="44">
        <v>0.27</v>
      </c>
      <c r="P456" s="44">
        <v>0.25</v>
      </c>
      <c r="Q456" s="44">
        <v>1.28</v>
      </c>
      <c r="R456" s="44">
        <v>1.02</v>
      </c>
      <c r="S456" s="44">
        <v>0.27</v>
      </c>
      <c r="T456" s="44">
        <v>1.36</v>
      </c>
      <c r="U456" s="44">
        <v>0.19</v>
      </c>
      <c r="V456" s="44">
        <v>0</v>
      </c>
      <c r="W456" s="44">
        <v>1.76</v>
      </c>
      <c r="X456" s="44">
        <v>1.44</v>
      </c>
      <c r="Y456" s="44">
        <v>1.4</v>
      </c>
      <c r="Z456" s="44">
        <v>0.63</v>
      </c>
      <c r="AA456" s="44">
        <v>0.4</v>
      </c>
      <c r="AB456" s="44">
        <v>0.56999999999999995</v>
      </c>
      <c r="AC456" s="44">
        <v>1.1399999999999999</v>
      </c>
      <c r="AD456" s="44">
        <v>0.84</v>
      </c>
      <c r="AE456" s="149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B457" s="3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BM457" s="55"/>
    </row>
    <row r="458" spans="1:65" ht="15">
      <c r="B458" s="8" t="s">
        <v>509</v>
      </c>
      <c r="BM458" s="27" t="s">
        <v>66</v>
      </c>
    </row>
    <row r="459" spans="1:65" ht="15">
      <c r="A459" s="24" t="s">
        <v>17</v>
      </c>
      <c r="B459" s="18" t="s">
        <v>110</v>
      </c>
      <c r="C459" s="15" t="s">
        <v>111</v>
      </c>
      <c r="D459" s="16" t="s">
        <v>234</v>
      </c>
      <c r="E459" s="17" t="s">
        <v>234</v>
      </c>
      <c r="F459" s="17" t="s">
        <v>234</v>
      </c>
      <c r="G459" s="17" t="s">
        <v>234</v>
      </c>
      <c r="H459" s="17" t="s">
        <v>234</v>
      </c>
      <c r="I459" s="17" t="s">
        <v>234</v>
      </c>
      <c r="J459" s="17" t="s">
        <v>234</v>
      </c>
      <c r="K459" s="17" t="s">
        <v>234</v>
      </c>
      <c r="L459" s="17" t="s">
        <v>234</v>
      </c>
      <c r="M459" s="17" t="s">
        <v>234</v>
      </c>
      <c r="N459" s="17" t="s">
        <v>234</v>
      </c>
      <c r="O459" s="17" t="s">
        <v>234</v>
      </c>
      <c r="P459" s="17" t="s">
        <v>234</v>
      </c>
      <c r="Q459" s="17" t="s">
        <v>234</v>
      </c>
      <c r="R459" s="17" t="s">
        <v>234</v>
      </c>
      <c r="S459" s="17" t="s">
        <v>234</v>
      </c>
      <c r="T459" s="17" t="s">
        <v>234</v>
      </c>
      <c r="U459" s="17" t="s">
        <v>234</v>
      </c>
      <c r="V459" s="17" t="s">
        <v>234</v>
      </c>
      <c r="W459" s="17" t="s">
        <v>234</v>
      </c>
      <c r="X459" s="17" t="s">
        <v>234</v>
      </c>
      <c r="Y459" s="17" t="s">
        <v>234</v>
      </c>
      <c r="Z459" s="17" t="s">
        <v>234</v>
      </c>
      <c r="AA459" s="17" t="s">
        <v>234</v>
      </c>
      <c r="AB459" s="17" t="s">
        <v>234</v>
      </c>
      <c r="AC459" s="149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7">
        <v>1</v>
      </c>
    </row>
    <row r="460" spans="1:65">
      <c r="A460" s="29"/>
      <c r="B460" s="19" t="s">
        <v>235</v>
      </c>
      <c r="C460" s="9" t="s">
        <v>235</v>
      </c>
      <c r="D460" s="147" t="s">
        <v>237</v>
      </c>
      <c r="E460" s="148" t="s">
        <v>238</v>
      </c>
      <c r="F460" s="148" t="s">
        <v>239</v>
      </c>
      <c r="G460" s="148" t="s">
        <v>240</v>
      </c>
      <c r="H460" s="148" t="s">
        <v>241</v>
      </c>
      <c r="I460" s="148" t="s">
        <v>242</v>
      </c>
      <c r="J460" s="148" t="s">
        <v>243</v>
      </c>
      <c r="K460" s="148" t="s">
        <v>245</v>
      </c>
      <c r="L460" s="148" t="s">
        <v>246</v>
      </c>
      <c r="M460" s="148" t="s">
        <v>247</v>
      </c>
      <c r="N460" s="148" t="s">
        <v>248</v>
      </c>
      <c r="O460" s="148" t="s">
        <v>249</v>
      </c>
      <c r="P460" s="148" t="s">
        <v>250</v>
      </c>
      <c r="Q460" s="148" t="s">
        <v>251</v>
      </c>
      <c r="R460" s="148" t="s">
        <v>252</v>
      </c>
      <c r="S460" s="148" t="s">
        <v>253</v>
      </c>
      <c r="T460" s="148" t="s">
        <v>254</v>
      </c>
      <c r="U460" s="148" t="s">
        <v>256</v>
      </c>
      <c r="V460" s="148" t="s">
        <v>257</v>
      </c>
      <c r="W460" s="148" t="s">
        <v>258</v>
      </c>
      <c r="X460" s="148" t="s">
        <v>259</v>
      </c>
      <c r="Y460" s="148" t="s">
        <v>260</v>
      </c>
      <c r="Z460" s="148" t="s">
        <v>261</v>
      </c>
      <c r="AA460" s="148" t="s">
        <v>262</v>
      </c>
      <c r="AB460" s="148" t="s">
        <v>263</v>
      </c>
      <c r="AC460" s="149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7" t="s">
        <v>3</v>
      </c>
    </row>
    <row r="461" spans="1:65">
      <c r="A461" s="29"/>
      <c r="B461" s="19"/>
      <c r="C461" s="9"/>
      <c r="D461" s="10" t="s">
        <v>281</v>
      </c>
      <c r="E461" s="11" t="s">
        <v>281</v>
      </c>
      <c r="F461" s="11" t="s">
        <v>281</v>
      </c>
      <c r="G461" s="11" t="s">
        <v>114</v>
      </c>
      <c r="H461" s="11" t="s">
        <v>114</v>
      </c>
      <c r="I461" s="11" t="s">
        <v>282</v>
      </c>
      <c r="J461" s="11" t="s">
        <v>281</v>
      </c>
      <c r="K461" s="11" t="s">
        <v>281</v>
      </c>
      <c r="L461" s="11" t="s">
        <v>281</v>
      </c>
      <c r="M461" s="11" t="s">
        <v>282</v>
      </c>
      <c r="N461" s="11" t="s">
        <v>282</v>
      </c>
      <c r="O461" s="11" t="s">
        <v>282</v>
      </c>
      <c r="P461" s="11" t="s">
        <v>282</v>
      </c>
      <c r="Q461" s="11" t="s">
        <v>282</v>
      </c>
      <c r="R461" s="11" t="s">
        <v>282</v>
      </c>
      <c r="S461" s="11" t="s">
        <v>282</v>
      </c>
      <c r="T461" s="11" t="s">
        <v>282</v>
      </c>
      <c r="U461" s="11" t="s">
        <v>282</v>
      </c>
      <c r="V461" s="11" t="s">
        <v>282</v>
      </c>
      <c r="W461" s="11" t="s">
        <v>114</v>
      </c>
      <c r="X461" s="11" t="s">
        <v>282</v>
      </c>
      <c r="Y461" s="11" t="s">
        <v>282</v>
      </c>
      <c r="Z461" s="11" t="s">
        <v>282</v>
      </c>
      <c r="AA461" s="11" t="s">
        <v>281</v>
      </c>
      <c r="AB461" s="11" t="s">
        <v>281</v>
      </c>
      <c r="AC461" s="149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7">
        <v>1</v>
      </c>
    </row>
    <row r="462" spans="1:65">
      <c r="A462" s="29"/>
      <c r="B462" s="19"/>
      <c r="C462" s="9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149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7">
        <v>2</v>
      </c>
    </row>
    <row r="463" spans="1:65">
      <c r="A463" s="29"/>
      <c r="B463" s="18">
        <v>1</v>
      </c>
      <c r="C463" s="14">
        <v>1</v>
      </c>
      <c r="D463" s="210">
        <v>48.7</v>
      </c>
      <c r="E463" s="210">
        <v>52.31</v>
      </c>
      <c r="F463" s="210">
        <v>44.363163967304587</v>
      </c>
      <c r="G463" s="210">
        <v>47.9</v>
      </c>
      <c r="H463" s="210">
        <v>43.5</v>
      </c>
      <c r="I463" s="210">
        <v>47.3</v>
      </c>
      <c r="J463" s="210">
        <v>45.15</v>
      </c>
      <c r="K463" s="211">
        <v>70.476918690020256</v>
      </c>
      <c r="L463" s="210">
        <v>46.5</v>
      </c>
      <c r="M463" s="211">
        <v>29.6</v>
      </c>
      <c r="N463" s="210">
        <v>47</v>
      </c>
      <c r="O463" s="210">
        <v>44.4</v>
      </c>
      <c r="P463" s="210">
        <v>49</v>
      </c>
      <c r="Q463" s="210">
        <v>48.2</v>
      </c>
      <c r="R463" s="211">
        <v>52.6</v>
      </c>
      <c r="S463" s="210">
        <v>49.1</v>
      </c>
      <c r="T463" s="210">
        <v>47</v>
      </c>
      <c r="U463" s="211">
        <v>55.000500000000002</v>
      </c>
      <c r="V463" s="210">
        <v>46</v>
      </c>
      <c r="W463" s="210">
        <v>47.8</v>
      </c>
      <c r="X463" s="210">
        <v>49.3</v>
      </c>
      <c r="Y463" s="210">
        <v>45.9</v>
      </c>
      <c r="Z463" s="210">
        <v>49.6</v>
      </c>
      <c r="AA463" s="212">
        <v>45.45</v>
      </c>
      <c r="AB463" s="212">
        <v>54.13</v>
      </c>
      <c r="AC463" s="213"/>
      <c r="AD463" s="214"/>
      <c r="AE463" s="214"/>
      <c r="AF463" s="214"/>
      <c r="AG463" s="214"/>
      <c r="AH463" s="214"/>
      <c r="AI463" s="214"/>
      <c r="AJ463" s="214"/>
      <c r="AK463" s="214"/>
      <c r="AL463" s="214"/>
      <c r="AM463" s="214"/>
      <c r="AN463" s="214"/>
      <c r="AO463" s="214"/>
      <c r="AP463" s="214"/>
      <c r="AQ463" s="214"/>
      <c r="AR463" s="214"/>
      <c r="AS463" s="214"/>
      <c r="AT463" s="214"/>
      <c r="AU463" s="214"/>
      <c r="AV463" s="214"/>
      <c r="AW463" s="214"/>
      <c r="AX463" s="214"/>
      <c r="AY463" s="214"/>
      <c r="AZ463" s="214"/>
      <c r="BA463" s="214"/>
      <c r="BB463" s="214"/>
      <c r="BC463" s="214"/>
      <c r="BD463" s="214"/>
      <c r="BE463" s="214"/>
      <c r="BF463" s="214"/>
      <c r="BG463" s="214"/>
      <c r="BH463" s="214"/>
      <c r="BI463" s="214"/>
      <c r="BJ463" s="214"/>
      <c r="BK463" s="214"/>
      <c r="BL463" s="214"/>
      <c r="BM463" s="215">
        <v>1</v>
      </c>
    </row>
    <row r="464" spans="1:65">
      <c r="A464" s="29"/>
      <c r="B464" s="19">
        <v>1</v>
      </c>
      <c r="C464" s="9">
        <v>2</v>
      </c>
      <c r="D464" s="216">
        <v>52.7</v>
      </c>
      <c r="E464" s="216">
        <v>52.74</v>
      </c>
      <c r="F464" s="216">
        <v>45.040003052041101</v>
      </c>
      <c r="G464" s="216">
        <v>46.9</v>
      </c>
      <c r="H464" s="216">
        <v>43.13</v>
      </c>
      <c r="I464" s="216">
        <v>48.3</v>
      </c>
      <c r="J464" s="216">
        <v>45.22</v>
      </c>
      <c r="K464" s="217">
        <v>70.364764068004874</v>
      </c>
      <c r="L464" s="216">
        <v>48.23</v>
      </c>
      <c r="M464" s="217">
        <v>27.5</v>
      </c>
      <c r="N464" s="216">
        <v>48</v>
      </c>
      <c r="O464" s="216">
        <v>47</v>
      </c>
      <c r="P464" s="216">
        <v>51.1</v>
      </c>
      <c r="Q464" s="216">
        <v>49.2</v>
      </c>
      <c r="R464" s="217">
        <v>54.2</v>
      </c>
      <c r="S464" s="216">
        <v>49.1</v>
      </c>
      <c r="T464" s="218">
        <v>49.4</v>
      </c>
      <c r="U464" s="218">
        <v>37.831856287425154</v>
      </c>
      <c r="V464" s="216">
        <v>46</v>
      </c>
      <c r="W464" s="216">
        <v>47.6</v>
      </c>
      <c r="X464" s="216">
        <v>46.2</v>
      </c>
      <c r="Y464" s="216">
        <v>44.8</v>
      </c>
      <c r="Z464" s="216">
        <v>48.3</v>
      </c>
      <c r="AA464" s="217">
        <v>54.77</v>
      </c>
      <c r="AB464" s="216">
        <v>48.49</v>
      </c>
      <c r="AC464" s="213"/>
      <c r="AD464" s="214"/>
      <c r="AE464" s="214"/>
      <c r="AF464" s="214"/>
      <c r="AG464" s="214"/>
      <c r="AH464" s="214"/>
      <c r="AI464" s="214"/>
      <c r="AJ464" s="214"/>
      <c r="AK464" s="214"/>
      <c r="AL464" s="214"/>
      <c r="AM464" s="214"/>
      <c r="AN464" s="214"/>
      <c r="AO464" s="214"/>
      <c r="AP464" s="214"/>
      <c r="AQ464" s="214"/>
      <c r="AR464" s="214"/>
      <c r="AS464" s="214"/>
      <c r="AT464" s="214"/>
      <c r="AU464" s="214"/>
      <c r="AV464" s="214"/>
      <c r="AW464" s="214"/>
      <c r="AX464" s="214"/>
      <c r="AY464" s="214"/>
      <c r="AZ464" s="214"/>
      <c r="BA464" s="214"/>
      <c r="BB464" s="214"/>
      <c r="BC464" s="214"/>
      <c r="BD464" s="214"/>
      <c r="BE464" s="214"/>
      <c r="BF464" s="214"/>
      <c r="BG464" s="214"/>
      <c r="BH464" s="214"/>
      <c r="BI464" s="214"/>
      <c r="BJ464" s="214"/>
      <c r="BK464" s="214"/>
      <c r="BL464" s="214"/>
      <c r="BM464" s="215">
        <v>25</v>
      </c>
    </row>
    <row r="465" spans="1:65">
      <c r="A465" s="29"/>
      <c r="B465" s="19">
        <v>1</v>
      </c>
      <c r="C465" s="9">
        <v>3</v>
      </c>
      <c r="D465" s="216">
        <v>49.2</v>
      </c>
      <c r="E465" s="216">
        <v>50.8</v>
      </c>
      <c r="F465" s="216">
        <v>44.217219226282417</v>
      </c>
      <c r="G465" s="216">
        <v>46.9</v>
      </c>
      <c r="H465" s="216">
        <v>43.7</v>
      </c>
      <c r="I465" s="216">
        <v>52.2</v>
      </c>
      <c r="J465" s="216">
        <v>47.92</v>
      </c>
      <c r="K465" s="217">
        <v>67.81649404560747</v>
      </c>
      <c r="L465" s="216">
        <v>47.1</v>
      </c>
      <c r="M465" s="217">
        <v>29.6</v>
      </c>
      <c r="N465" s="216">
        <v>48</v>
      </c>
      <c r="O465" s="216">
        <v>47.3</v>
      </c>
      <c r="P465" s="216">
        <v>48.1</v>
      </c>
      <c r="Q465" s="216">
        <v>47.1</v>
      </c>
      <c r="R465" s="217">
        <v>53.8</v>
      </c>
      <c r="S465" s="216">
        <v>46.8</v>
      </c>
      <c r="T465" s="216">
        <v>47.5</v>
      </c>
      <c r="U465" s="217">
        <v>51.301000000000002</v>
      </c>
      <c r="V465" s="216">
        <v>47</v>
      </c>
      <c r="W465" s="216">
        <v>46.5</v>
      </c>
      <c r="X465" s="216">
        <v>47.8</v>
      </c>
      <c r="Y465" s="216">
        <v>44.8</v>
      </c>
      <c r="Z465" s="216">
        <v>47.3</v>
      </c>
      <c r="AA465" s="217">
        <v>54.72</v>
      </c>
      <c r="AB465" s="216">
        <v>51.47</v>
      </c>
      <c r="AC465" s="213"/>
      <c r="AD465" s="214"/>
      <c r="AE465" s="214"/>
      <c r="AF465" s="214"/>
      <c r="AG465" s="214"/>
      <c r="AH465" s="214"/>
      <c r="AI465" s="214"/>
      <c r="AJ465" s="214"/>
      <c r="AK465" s="214"/>
      <c r="AL465" s="214"/>
      <c r="AM465" s="214"/>
      <c r="AN465" s="214"/>
      <c r="AO465" s="214"/>
      <c r="AP465" s="214"/>
      <c r="AQ465" s="214"/>
      <c r="AR465" s="214"/>
      <c r="AS465" s="214"/>
      <c r="AT465" s="214"/>
      <c r="AU465" s="214"/>
      <c r="AV465" s="214"/>
      <c r="AW465" s="214"/>
      <c r="AX465" s="214"/>
      <c r="AY465" s="214"/>
      <c r="AZ465" s="214"/>
      <c r="BA465" s="214"/>
      <c r="BB465" s="214"/>
      <c r="BC465" s="214"/>
      <c r="BD465" s="214"/>
      <c r="BE465" s="214"/>
      <c r="BF465" s="214"/>
      <c r="BG465" s="214"/>
      <c r="BH465" s="214"/>
      <c r="BI465" s="214"/>
      <c r="BJ465" s="214"/>
      <c r="BK465" s="214"/>
      <c r="BL465" s="214"/>
      <c r="BM465" s="215">
        <v>16</v>
      </c>
    </row>
    <row r="466" spans="1:65">
      <c r="A466" s="29"/>
      <c r="B466" s="19">
        <v>1</v>
      </c>
      <c r="C466" s="9">
        <v>4</v>
      </c>
      <c r="D466" s="216">
        <v>50.2</v>
      </c>
      <c r="E466" s="216">
        <v>49.89</v>
      </c>
      <c r="F466" s="216">
        <v>44.820535468197519</v>
      </c>
      <c r="G466" s="216">
        <v>47.4</v>
      </c>
      <c r="H466" s="216">
        <v>43.76</v>
      </c>
      <c r="I466" s="216">
        <v>50.1</v>
      </c>
      <c r="J466" s="216">
        <v>46.5</v>
      </c>
      <c r="K466" s="217">
        <v>68.003299501620987</v>
      </c>
      <c r="L466" s="216">
        <v>46.68</v>
      </c>
      <c r="M466" s="217">
        <v>28</v>
      </c>
      <c r="N466" s="216">
        <v>48</v>
      </c>
      <c r="O466" s="216">
        <v>45.1</v>
      </c>
      <c r="P466" s="216">
        <v>45.9</v>
      </c>
      <c r="Q466" s="216">
        <v>51.1</v>
      </c>
      <c r="R466" s="217">
        <v>53.2</v>
      </c>
      <c r="S466" s="216">
        <v>51.5</v>
      </c>
      <c r="T466" s="216">
        <v>46.9</v>
      </c>
      <c r="U466" s="217">
        <v>55.249299999999998</v>
      </c>
      <c r="V466" s="216">
        <v>47</v>
      </c>
      <c r="W466" s="216">
        <v>47.2</v>
      </c>
      <c r="X466" s="216">
        <v>47.5</v>
      </c>
      <c r="Y466" s="216">
        <v>46</v>
      </c>
      <c r="Z466" s="216">
        <v>47.8</v>
      </c>
      <c r="AA466" s="217">
        <v>54.04</v>
      </c>
      <c r="AB466" s="216">
        <v>48.25</v>
      </c>
      <c r="AC466" s="213"/>
      <c r="AD466" s="214"/>
      <c r="AE466" s="214"/>
      <c r="AF466" s="214"/>
      <c r="AG466" s="214"/>
      <c r="AH466" s="214"/>
      <c r="AI466" s="214"/>
      <c r="AJ466" s="214"/>
      <c r="AK466" s="214"/>
      <c r="AL466" s="214"/>
      <c r="AM466" s="214"/>
      <c r="AN466" s="214"/>
      <c r="AO466" s="214"/>
      <c r="AP466" s="214"/>
      <c r="AQ466" s="214"/>
      <c r="AR466" s="214"/>
      <c r="AS466" s="214"/>
      <c r="AT466" s="214"/>
      <c r="AU466" s="214"/>
      <c r="AV466" s="214"/>
      <c r="AW466" s="214"/>
      <c r="AX466" s="214"/>
      <c r="AY466" s="214"/>
      <c r="AZ466" s="214"/>
      <c r="BA466" s="214"/>
      <c r="BB466" s="214"/>
      <c r="BC466" s="214"/>
      <c r="BD466" s="214"/>
      <c r="BE466" s="214"/>
      <c r="BF466" s="214"/>
      <c r="BG466" s="214"/>
      <c r="BH466" s="214"/>
      <c r="BI466" s="214"/>
      <c r="BJ466" s="214"/>
      <c r="BK466" s="214"/>
      <c r="BL466" s="214"/>
      <c r="BM466" s="215">
        <v>47.567765066446611</v>
      </c>
    </row>
    <row r="467" spans="1:65">
      <c r="A467" s="29"/>
      <c r="B467" s="19">
        <v>1</v>
      </c>
      <c r="C467" s="9">
        <v>5</v>
      </c>
      <c r="D467" s="216">
        <v>50.3</v>
      </c>
      <c r="E467" s="216">
        <v>51.32</v>
      </c>
      <c r="F467" s="216">
        <v>44.954925914937213</v>
      </c>
      <c r="G467" s="216">
        <v>47.4</v>
      </c>
      <c r="H467" s="216">
        <v>42.69</v>
      </c>
      <c r="I467" s="216">
        <v>47.5</v>
      </c>
      <c r="J467" s="216">
        <v>49.41</v>
      </c>
      <c r="K467" s="217">
        <v>68.524969569119065</v>
      </c>
      <c r="L467" s="216">
        <v>48.2</v>
      </c>
      <c r="M467" s="217">
        <v>25.6</v>
      </c>
      <c r="N467" s="216">
        <v>47</v>
      </c>
      <c r="O467" s="216">
        <v>44.8</v>
      </c>
      <c r="P467" s="216">
        <v>48.8</v>
      </c>
      <c r="Q467" s="216">
        <v>48.1</v>
      </c>
      <c r="R467" s="217">
        <v>53.3</v>
      </c>
      <c r="S467" s="216">
        <v>47.4</v>
      </c>
      <c r="T467" s="216">
        <v>47.1</v>
      </c>
      <c r="U467" s="217">
        <v>53.426900000000003</v>
      </c>
      <c r="V467" s="216">
        <v>47</v>
      </c>
      <c r="W467" s="216">
        <v>45.3</v>
      </c>
      <c r="X467" s="216">
        <v>46</v>
      </c>
      <c r="Y467" s="218">
        <v>41.4</v>
      </c>
      <c r="Z467" s="216">
        <v>48.1</v>
      </c>
      <c r="AA467" s="217">
        <v>54.96</v>
      </c>
      <c r="AB467" s="216">
        <v>48.34</v>
      </c>
      <c r="AC467" s="213"/>
      <c r="AD467" s="214"/>
      <c r="AE467" s="214"/>
      <c r="AF467" s="214"/>
      <c r="AG467" s="214"/>
      <c r="AH467" s="214"/>
      <c r="AI467" s="214"/>
      <c r="AJ467" s="214"/>
      <c r="AK467" s="214"/>
      <c r="AL467" s="214"/>
      <c r="AM467" s="214"/>
      <c r="AN467" s="214"/>
      <c r="AO467" s="214"/>
      <c r="AP467" s="214"/>
      <c r="AQ467" s="214"/>
      <c r="AR467" s="214"/>
      <c r="AS467" s="214"/>
      <c r="AT467" s="214"/>
      <c r="AU467" s="214"/>
      <c r="AV467" s="214"/>
      <c r="AW467" s="214"/>
      <c r="AX467" s="214"/>
      <c r="AY467" s="214"/>
      <c r="AZ467" s="214"/>
      <c r="BA467" s="214"/>
      <c r="BB467" s="214"/>
      <c r="BC467" s="214"/>
      <c r="BD467" s="214"/>
      <c r="BE467" s="214"/>
      <c r="BF467" s="214"/>
      <c r="BG467" s="214"/>
      <c r="BH467" s="214"/>
      <c r="BI467" s="214"/>
      <c r="BJ467" s="214"/>
      <c r="BK467" s="214"/>
      <c r="BL467" s="214"/>
      <c r="BM467" s="215">
        <v>34</v>
      </c>
    </row>
    <row r="468" spans="1:65">
      <c r="A468" s="29"/>
      <c r="B468" s="19">
        <v>1</v>
      </c>
      <c r="C468" s="9">
        <v>6</v>
      </c>
      <c r="D468" s="216">
        <v>49.1</v>
      </c>
      <c r="E468" s="216">
        <v>51.37</v>
      </c>
      <c r="F468" s="216">
        <v>44.177960344830659</v>
      </c>
      <c r="G468" s="216">
        <v>47.3</v>
      </c>
      <c r="H468" s="216">
        <v>44.36</v>
      </c>
      <c r="I468" s="216">
        <v>54</v>
      </c>
      <c r="J468" s="216">
        <v>47.11</v>
      </c>
      <c r="K468" s="217">
        <v>69.117995345393808</v>
      </c>
      <c r="L468" s="216">
        <v>44.94</v>
      </c>
      <c r="M468" s="217">
        <v>28.1</v>
      </c>
      <c r="N468" s="216">
        <v>48</v>
      </c>
      <c r="O468" s="216">
        <v>45.8</v>
      </c>
      <c r="P468" s="216">
        <v>49</v>
      </c>
      <c r="Q468" s="216">
        <v>49.7</v>
      </c>
      <c r="R468" s="217">
        <v>52.5</v>
      </c>
      <c r="S468" s="216">
        <v>47.1</v>
      </c>
      <c r="T468" s="216">
        <v>48.1</v>
      </c>
      <c r="U468" s="217">
        <v>50.6374</v>
      </c>
      <c r="V468" s="216">
        <v>46</v>
      </c>
      <c r="W468" s="216">
        <v>48.4</v>
      </c>
      <c r="X468" s="216">
        <v>48.7</v>
      </c>
      <c r="Y468" s="216">
        <v>46.5</v>
      </c>
      <c r="Z468" s="216">
        <v>47.3</v>
      </c>
      <c r="AA468" s="217">
        <v>54.39</v>
      </c>
      <c r="AB468" s="216">
        <v>49.04</v>
      </c>
      <c r="AC468" s="213"/>
      <c r="AD468" s="214"/>
      <c r="AE468" s="214"/>
      <c r="AF468" s="214"/>
      <c r="AG468" s="214"/>
      <c r="AH468" s="214"/>
      <c r="AI468" s="214"/>
      <c r="AJ468" s="214"/>
      <c r="AK468" s="214"/>
      <c r="AL468" s="214"/>
      <c r="AM468" s="214"/>
      <c r="AN468" s="214"/>
      <c r="AO468" s="214"/>
      <c r="AP468" s="214"/>
      <c r="AQ468" s="214"/>
      <c r="AR468" s="214"/>
      <c r="AS468" s="214"/>
      <c r="AT468" s="214"/>
      <c r="AU468" s="214"/>
      <c r="AV468" s="214"/>
      <c r="AW468" s="214"/>
      <c r="AX468" s="214"/>
      <c r="AY468" s="214"/>
      <c r="AZ468" s="214"/>
      <c r="BA468" s="214"/>
      <c r="BB468" s="214"/>
      <c r="BC468" s="214"/>
      <c r="BD468" s="214"/>
      <c r="BE468" s="214"/>
      <c r="BF468" s="214"/>
      <c r="BG468" s="214"/>
      <c r="BH468" s="214"/>
      <c r="BI468" s="214"/>
      <c r="BJ468" s="214"/>
      <c r="BK468" s="214"/>
      <c r="BL468" s="214"/>
      <c r="BM468" s="219"/>
    </row>
    <row r="469" spans="1:65">
      <c r="A469" s="29"/>
      <c r="B469" s="20" t="s">
        <v>269</v>
      </c>
      <c r="C469" s="12"/>
      <c r="D469" s="220">
        <v>50.033333333333339</v>
      </c>
      <c r="E469" s="220">
        <v>51.405000000000001</v>
      </c>
      <c r="F469" s="220">
        <v>44.595634662265581</v>
      </c>
      <c r="G469" s="220">
        <v>47.300000000000004</v>
      </c>
      <c r="H469" s="220">
        <v>43.523333333333333</v>
      </c>
      <c r="I469" s="220">
        <v>49.9</v>
      </c>
      <c r="J469" s="220">
        <v>46.884999999999998</v>
      </c>
      <c r="K469" s="220">
        <v>69.05074020329441</v>
      </c>
      <c r="L469" s="220">
        <v>46.941666666666663</v>
      </c>
      <c r="M469" s="220">
        <v>28.066666666666666</v>
      </c>
      <c r="N469" s="220">
        <v>47.666666666666664</v>
      </c>
      <c r="O469" s="220">
        <v>45.733333333333327</v>
      </c>
      <c r="P469" s="220">
        <v>48.65</v>
      </c>
      <c r="Q469" s="220">
        <v>48.9</v>
      </c>
      <c r="R469" s="220">
        <v>53.266666666666673</v>
      </c>
      <c r="S469" s="220">
        <v>48.5</v>
      </c>
      <c r="T469" s="220">
        <v>47.666666666666664</v>
      </c>
      <c r="U469" s="220">
        <v>50.574492714570859</v>
      </c>
      <c r="V469" s="220">
        <v>46.5</v>
      </c>
      <c r="W469" s="220">
        <v>47.133333333333333</v>
      </c>
      <c r="X469" s="220">
        <v>47.583333333333336</v>
      </c>
      <c r="Y469" s="220">
        <v>44.9</v>
      </c>
      <c r="Z469" s="220">
        <v>48.066666666666663</v>
      </c>
      <c r="AA469" s="220">
        <v>53.055</v>
      </c>
      <c r="AB469" s="220">
        <v>49.95333333333334</v>
      </c>
      <c r="AC469" s="213"/>
      <c r="AD469" s="214"/>
      <c r="AE469" s="214"/>
      <c r="AF469" s="214"/>
      <c r="AG469" s="214"/>
      <c r="AH469" s="214"/>
      <c r="AI469" s="214"/>
      <c r="AJ469" s="214"/>
      <c r="AK469" s="214"/>
      <c r="AL469" s="214"/>
      <c r="AM469" s="214"/>
      <c r="AN469" s="214"/>
      <c r="AO469" s="214"/>
      <c r="AP469" s="214"/>
      <c r="AQ469" s="214"/>
      <c r="AR469" s="214"/>
      <c r="AS469" s="214"/>
      <c r="AT469" s="214"/>
      <c r="AU469" s="214"/>
      <c r="AV469" s="214"/>
      <c r="AW469" s="214"/>
      <c r="AX469" s="214"/>
      <c r="AY469" s="214"/>
      <c r="AZ469" s="214"/>
      <c r="BA469" s="214"/>
      <c r="BB469" s="214"/>
      <c r="BC469" s="214"/>
      <c r="BD469" s="214"/>
      <c r="BE469" s="214"/>
      <c r="BF469" s="214"/>
      <c r="BG469" s="214"/>
      <c r="BH469" s="214"/>
      <c r="BI469" s="214"/>
      <c r="BJ469" s="214"/>
      <c r="BK469" s="214"/>
      <c r="BL469" s="214"/>
      <c r="BM469" s="219"/>
    </row>
    <row r="470" spans="1:65">
      <c r="A470" s="29"/>
      <c r="B470" s="3" t="s">
        <v>270</v>
      </c>
      <c r="C470" s="28"/>
      <c r="D470" s="216">
        <v>49.7</v>
      </c>
      <c r="E470" s="216">
        <v>51.344999999999999</v>
      </c>
      <c r="F470" s="216">
        <v>44.591849717751053</v>
      </c>
      <c r="G470" s="216">
        <v>47.349999999999994</v>
      </c>
      <c r="H470" s="216">
        <v>43.6</v>
      </c>
      <c r="I470" s="216">
        <v>49.2</v>
      </c>
      <c r="J470" s="216">
        <v>46.805</v>
      </c>
      <c r="K470" s="216">
        <v>68.821482457256437</v>
      </c>
      <c r="L470" s="216">
        <v>46.89</v>
      </c>
      <c r="M470" s="216">
        <v>28.05</v>
      </c>
      <c r="N470" s="216">
        <v>48</v>
      </c>
      <c r="O470" s="216">
        <v>45.45</v>
      </c>
      <c r="P470" s="216">
        <v>48.9</v>
      </c>
      <c r="Q470" s="216">
        <v>48.7</v>
      </c>
      <c r="R470" s="216">
        <v>53.25</v>
      </c>
      <c r="S470" s="216">
        <v>48.25</v>
      </c>
      <c r="T470" s="216">
        <v>47.3</v>
      </c>
      <c r="U470" s="216">
        <v>52.363950000000003</v>
      </c>
      <c r="V470" s="216">
        <v>46.5</v>
      </c>
      <c r="W470" s="216">
        <v>47.400000000000006</v>
      </c>
      <c r="X470" s="216">
        <v>47.65</v>
      </c>
      <c r="Y470" s="216">
        <v>45.349999999999994</v>
      </c>
      <c r="Z470" s="216">
        <v>47.95</v>
      </c>
      <c r="AA470" s="216">
        <v>54.555</v>
      </c>
      <c r="AB470" s="216">
        <v>48.765000000000001</v>
      </c>
      <c r="AC470" s="213"/>
      <c r="AD470" s="214"/>
      <c r="AE470" s="214"/>
      <c r="AF470" s="214"/>
      <c r="AG470" s="214"/>
      <c r="AH470" s="214"/>
      <c r="AI470" s="214"/>
      <c r="AJ470" s="214"/>
      <c r="AK470" s="214"/>
      <c r="AL470" s="214"/>
      <c r="AM470" s="214"/>
      <c r="AN470" s="214"/>
      <c r="AO470" s="214"/>
      <c r="AP470" s="214"/>
      <c r="AQ470" s="214"/>
      <c r="AR470" s="214"/>
      <c r="AS470" s="214"/>
      <c r="AT470" s="214"/>
      <c r="AU470" s="214"/>
      <c r="AV470" s="214"/>
      <c r="AW470" s="214"/>
      <c r="AX470" s="214"/>
      <c r="AY470" s="214"/>
      <c r="AZ470" s="214"/>
      <c r="BA470" s="214"/>
      <c r="BB470" s="214"/>
      <c r="BC470" s="214"/>
      <c r="BD470" s="214"/>
      <c r="BE470" s="214"/>
      <c r="BF470" s="214"/>
      <c r="BG470" s="214"/>
      <c r="BH470" s="214"/>
      <c r="BI470" s="214"/>
      <c r="BJ470" s="214"/>
      <c r="BK470" s="214"/>
      <c r="BL470" s="214"/>
      <c r="BM470" s="219"/>
    </row>
    <row r="471" spans="1:65">
      <c r="A471" s="29"/>
      <c r="B471" s="3" t="s">
        <v>271</v>
      </c>
      <c r="C471" s="28"/>
      <c r="D471" s="23">
        <v>1.4528133626404549</v>
      </c>
      <c r="E471" s="23">
        <v>1.0267375516654693</v>
      </c>
      <c r="F471" s="23">
        <v>0.38699523103975803</v>
      </c>
      <c r="G471" s="23">
        <v>0.37416573867739417</v>
      </c>
      <c r="H471" s="23">
        <v>0.57217712875181126</v>
      </c>
      <c r="I471" s="23">
        <v>2.7283694764455948</v>
      </c>
      <c r="J471" s="23">
        <v>1.6387891871744817</v>
      </c>
      <c r="K471" s="23">
        <v>1.1543047611627779</v>
      </c>
      <c r="L471" s="23">
        <v>1.2278830020269311</v>
      </c>
      <c r="M471" s="23">
        <v>1.4908610487455451</v>
      </c>
      <c r="N471" s="23">
        <v>0.51639777949432231</v>
      </c>
      <c r="O471" s="23">
        <v>1.1927559124425526</v>
      </c>
      <c r="P471" s="23">
        <v>1.6813684902483461</v>
      </c>
      <c r="Q471" s="23">
        <v>1.4099645385611654</v>
      </c>
      <c r="R471" s="23">
        <v>0.66231915770772221</v>
      </c>
      <c r="S471" s="23">
        <v>1.776513439296197</v>
      </c>
      <c r="T471" s="23">
        <v>0.95638207148956222</v>
      </c>
      <c r="U471" s="23">
        <v>6.518989864163065</v>
      </c>
      <c r="V471" s="23">
        <v>0.54772255750516607</v>
      </c>
      <c r="W471" s="23">
        <v>1.0984838035522724</v>
      </c>
      <c r="X471" s="23">
        <v>1.3166877635440621</v>
      </c>
      <c r="Y471" s="23">
        <v>1.8460769214742927</v>
      </c>
      <c r="Z471" s="23">
        <v>0.85479042265731386</v>
      </c>
      <c r="AA471" s="23">
        <v>3.739811492575527</v>
      </c>
      <c r="AB471" s="23">
        <v>2.3759012325150781</v>
      </c>
      <c r="AC471" s="149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29"/>
      <c r="B472" s="3" t="s">
        <v>86</v>
      </c>
      <c r="C472" s="28"/>
      <c r="D472" s="13">
        <v>2.9036909313266916E-2</v>
      </c>
      <c r="E472" s="13">
        <v>1.997349580129305E-2</v>
      </c>
      <c r="F472" s="13">
        <v>8.6778724861878136E-3</v>
      </c>
      <c r="G472" s="13">
        <v>7.9104807331372966E-3</v>
      </c>
      <c r="H472" s="13">
        <v>1.3146445479477933E-2</v>
      </c>
      <c r="I472" s="13">
        <v>5.4676743014941784E-2</v>
      </c>
      <c r="J472" s="13">
        <v>3.4953379272144224E-2</v>
      </c>
      <c r="K472" s="13">
        <v>1.6716761583791189E-2</v>
      </c>
      <c r="L472" s="13">
        <v>2.6157635406219022E-2</v>
      </c>
      <c r="M472" s="13">
        <v>5.3118564682145313E-2</v>
      </c>
      <c r="N472" s="13">
        <v>1.0833519849531239E-2</v>
      </c>
      <c r="O472" s="13">
        <v>2.6080668639414419E-2</v>
      </c>
      <c r="P472" s="13">
        <v>3.4560503396677211E-2</v>
      </c>
      <c r="Q472" s="13">
        <v>2.8833630645422607E-2</v>
      </c>
      <c r="R472" s="13">
        <v>1.2434026740445346E-2</v>
      </c>
      <c r="S472" s="13">
        <v>3.66291430782721E-2</v>
      </c>
      <c r="T472" s="13">
        <v>2.006395954173907E-2</v>
      </c>
      <c r="U472" s="13">
        <v>0.12889876920673293</v>
      </c>
      <c r="V472" s="13">
        <v>1.1778979731293894E-2</v>
      </c>
      <c r="W472" s="13">
        <v>2.3305879849058114E-2</v>
      </c>
      <c r="X472" s="13">
        <v>2.7671196431749114E-2</v>
      </c>
      <c r="Y472" s="13">
        <v>4.1115298919249282E-2</v>
      </c>
      <c r="Z472" s="13">
        <v>1.7783434590651469E-2</v>
      </c>
      <c r="AA472" s="13">
        <v>7.0489331685524972E-2</v>
      </c>
      <c r="AB472" s="13">
        <v>4.7562416238791094E-2</v>
      </c>
      <c r="AC472" s="149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29"/>
      <c r="B473" s="3" t="s">
        <v>272</v>
      </c>
      <c r="C473" s="28"/>
      <c r="D473" s="13">
        <v>5.1832754039266238E-2</v>
      </c>
      <c r="E473" s="13">
        <v>8.0668808555399263E-2</v>
      </c>
      <c r="F473" s="13">
        <v>-6.2482027482882785E-2</v>
      </c>
      <c r="G473" s="13">
        <v>-5.6291285931253654E-3</v>
      </c>
      <c r="H473" s="13">
        <v>-8.5024632279100731E-2</v>
      </c>
      <c r="I473" s="13">
        <v>4.9029735374271466E-2</v>
      </c>
      <c r="J473" s="13">
        <v>-1.4353524187921574E-2</v>
      </c>
      <c r="K473" s="13">
        <v>0.45162885216151305</v>
      </c>
      <c r="L473" s="13">
        <v>-1.3162241255298857E-2</v>
      </c>
      <c r="M473" s="13">
        <v>-0.40996457101861283</v>
      </c>
      <c r="N473" s="13">
        <v>2.0791727356099798E-3</v>
      </c>
      <c r="O473" s="13">
        <v>-3.8564597906813547E-2</v>
      </c>
      <c r="P473" s="13">
        <v>2.275143538994584E-2</v>
      </c>
      <c r="Q473" s="13">
        <v>2.800709538681101E-2</v>
      </c>
      <c r="R473" s="13">
        <v>0.11980595666538796</v>
      </c>
      <c r="S473" s="13">
        <v>1.9598039391826916E-2</v>
      </c>
      <c r="T473" s="13">
        <v>2.0791727356099798E-3</v>
      </c>
      <c r="U473" s="13">
        <v>6.320935288685936E-2</v>
      </c>
      <c r="V473" s="13">
        <v>-2.2447240583093775E-2</v>
      </c>
      <c r="W473" s="13">
        <v>-9.1329019243688858E-3</v>
      </c>
      <c r="X473" s="13">
        <v>3.2728606998833065E-4</v>
      </c>
      <c r="Y473" s="13">
        <v>-5.6083464563030372E-2</v>
      </c>
      <c r="Z473" s="13">
        <v>1.0488228730594074E-2</v>
      </c>
      <c r="AA473" s="13">
        <v>0.11535616453470876</v>
      </c>
      <c r="AB473" s="13">
        <v>5.015094284026933E-2</v>
      </c>
      <c r="AC473" s="149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29"/>
      <c r="B474" s="45" t="s">
        <v>273</v>
      </c>
      <c r="C474" s="46"/>
      <c r="D474" s="44">
        <v>0.83</v>
      </c>
      <c r="E474" s="44">
        <v>1.3</v>
      </c>
      <c r="F474" s="44">
        <v>1.07</v>
      </c>
      <c r="G474" s="44">
        <v>0.13</v>
      </c>
      <c r="H474" s="44">
        <v>1.45</v>
      </c>
      <c r="I474" s="44">
        <v>0.78</v>
      </c>
      <c r="J474" s="44">
        <v>0.27</v>
      </c>
      <c r="K474" s="44">
        <v>7.46</v>
      </c>
      <c r="L474" s="44">
        <v>0.25</v>
      </c>
      <c r="M474" s="44">
        <v>6.84</v>
      </c>
      <c r="N474" s="44">
        <v>0</v>
      </c>
      <c r="O474" s="44">
        <v>0.67</v>
      </c>
      <c r="P474" s="44">
        <v>0.34</v>
      </c>
      <c r="Q474" s="44">
        <v>0.43</v>
      </c>
      <c r="R474" s="44">
        <v>1.95</v>
      </c>
      <c r="S474" s="44">
        <v>0.28999999999999998</v>
      </c>
      <c r="T474" s="44">
        <v>0</v>
      </c>
      <c r="U474" s="44">
        <v>1.01</v>
      </c>
      <c r="V474" s="44">
        <v>0.41</v>
      </c>
      <c r="W474" s="44">
        <v>0.19</v>
      </c>
      <c r="X474" s="44">
        <v>0.03</v>
      </c>
      <c r="Y474" s="44">
        <v>0.96</v>
      </c>
      <c r="Z474" s="44">
        <v>0.14000000000000001</v>
      </c>
      <c r="AA474" s="44">
        <v>1.88</v>
      </c>
      <c r="AB474" s="44">
        <v>0.8</v>
      </c>
      <c r="AC474" s="149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B475" s="3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BM475" s="55"/>
    </row>
    <row r="476" spans="1:65" ht="15">
      <c r="B476" s="8" t="s">
        <v>510</v>
      </c>
      <c r="BM476" s="27" t="s">
        <v>66</v>
      </c>
    </row>
    <row r="477" spans="1:65" ht="15">
      <c r="A477" s="24" t="s">
        <v>20</v>
      </c>
      <c r="B477" s="18" t="s">
        <v>110</v>
      </c>
      <c r="C477" s="15" t="s">
        <v>111</v>
      </c>
      <c r="D477" s="16" t="s">
        <v>234</v>
      </c>
      <c r="E477" s="17" t="s">
        <v>234</v>
      </c>
      <c r="F477" s="17" t="s">
        <v>234</v>
      </c>
      <c r="G477" s="17" t="s">
        <v>234</v>
      </c>
      <c r="H477" s="17" t="s">
        <v>234</v>
      </c>
      <c r="I477" s="17" t="s">
        <v>234</v>
      </c>
      <c r="J477" s="17" t="s">
        <v>234</v>
      </c>
      <c r="K477" s="17" t="s">
        <v>234</v>
      </c>
      <c r="L477" s="17" t="s">
        <v>234</v>
      </c>
      <c r="M477" s="17" t="s">
        <v>234</v>
      </c>
      <c r="N477" s="17" t="s">
        <v>234</v>
      </c>
      <c r="O477" s="17" t="s">
        <v>234</v>
      </c>
      <c r="P477" s="17" t="s">
        <v>234</v>
      </c>
      <c r="Q477" s="17" t="s">
        <v>234</v>
      </c>
      <c r="R477" s="17" t="s">
        <v>234</v>
      </c>
      <c r="S477" s="17" t="s">
        <v>234</v>
      </c>
      <c r="T477" s="17" t="s">
        <v>234</v>
      </c>
      <c r="U477" s="17" t="s">
        <v>234</v>
      </c>
      <c r="V477" s="17" t="s">
        <v>234</v>
      </c>
      <c r="W477" s="17" t="s">
        <v>234</v>
      </c>
      <c r="X477" s="17" t="s">
        <v>234</v>
      </c>
      <c r="Y477" s="17" t="s">
        <v>234</v>
      </c>
      <c r="Z477" s="17" t="s">
        <v>234</v>
      </c>
      <c r="AA477" s="17" t="s">
        <v>234</v>
      </c>
      <c r="AB477" s="17" t="s">
        <v>234</v>
      </c>
      <c r="AC477" s="17" t="s">
        <v>234</v>
      </c>
      <c r="AD477" s="149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7">
        <v>1</v>
      </c>
    </row>
    <row r="478" spans="1:65">
      <c r="A478" s="29"/>
      <c r="B478" s="19" t="s">
        <v>235</v>
      </c>
      <c r="C478" s="9" t="s">
        <v>235</v>
      </c>
      <c r="D478" s="147" t="s">
        <v>237</v>
      </c>
      <c r="E478" s="148" t="s">
        <v>238</v>
      </c>
      <c r="F478" s="148" t="s">
        <v>239</v>
      </c>
      <c r="G478" s="148" t="s">
        <v>240</v>
      </c>
      <c r="H478" s="148" t="s">
        <v>241</v>
      </c>
      <c r="I478" s="148" t="s">
        <v>242</v>
      </c>
      <c r="J478" s="148" t="s">
        <v>243</v>
      </c>
      <c r="K478" s="148" t="s">
        <v>244</v>
      </c>
      <c r="L478" s="148" t="s">
        <v>245</v>
      </c>
      <c r="M478" s="148" t="s">
        <v>246</v>
      </c>
      <c r="N478" s="148" t="s">
        <v>247</v>
      </c>
      <c r="O478" s="148" t="s">
        <v>248</v>
      </c>
      <c r="P478" s="148" t="s">
        <v>249</v>
      </c>
      <c r="Q478" s="148" t="s">
        <v>250</v>
      </c>
      <c r="R478" s="148" t="s">
        <v>251</v>
      </c>
      <c r="S478" s="148" t="s">
        <v>252</v>
      </c>
      <c r="T478" s="148" t="s">
        <v>253</v>
      </c>
      <c r="U478" s="148" t="s">
        <v>254</v>
      </c>
      <c r="V478" s="148" t="s">
        <v>255</v>
      </c>
      <c r="W478" s="148" t="s">
        <v>256</v>
      </c>
      <c r="X478" s="148" t="s">
        <v>257</v>
      </c>
      <c r="Y478" s="148" t="s">
        <v>258</v>
      </c>
      <c r="Z478" s="148" t="s">
        <v>259</v>
      </c>
      <c r="AA478" s="148" t="s">
        <v>260</v>
      </c>
      <c r="AB478" s="148" t="s">
        <v>261</v>
      </c>
      <c r="AC478" s="148" t="s">
        <v>263</v>
      </c>
      <c r="AD478" s="149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 t="s">
        <v>3</v>
      </c>
    </row>
    <row r="479" spans="1:65">
      <c r="A479" s="29"/>
      <c r="B479" s="19"/>
      <c r="C479" s="9"/>
      <c r="D479" s="10" t="s">
        <v>281</v>
      </c>
      <c r="E479" s="11" t="s">
        <v>281</v>
      </c>
      <c r="F479" s="11" t="s">
        <v>281</v>
      </c>
      <c r="G479" s="11" t="s">
        <v>114</v>
      </c>
      <c r="H479" s="11" t="s">
        <v>114</v>
      </c>
      <c r="I479" s="11" t="s">
        <v>282</v>
      </c>
      <c r="J479" s="11" t="s">
        <v>281</v>
      </c>
      <c r="K479" s="11" t="s">
        <v>281</v>
      </c>
      <c r="L479" s="11" t="s">
        <v>281</v>
      </c>
      <c r="M479" s="11" t="s">
        <v>281</v>
      </c>
      <c r="N479" s="11" t="s">
        <v>282</v>
      </c>
      <c r="O479" s="11" t="s">
        <v>282</v>
      </c>
      <c r="P479" s="11" t="s">
        <v>282</v>
      </c>
      <c r="Q479" s="11" t="s">
        <v>282</v>
      </c>
      <c r="R479" s="11" t="s">
        <v>282</v>
      </c>
      <c r="S479" s="11" t="s">
        <v>282</v>
      </c>
      <c r="T479" s="11" t="s">
        <v>282</v>
      </c>
      <c r="U479" s="11" t="s">
        <v>282</v>
      </c>
      <c r="V479" s="11" t="s">
        <v>114</v>
      </c>
      <c r="W479" s="11" t="s">
        <v>282</v>
      </c>
      <c r="X479" s="11" t="s">
        <v>282</v>
      </c>
      <c r="Y479" s="11" t="s">
        <v>114</v>
      </c>
      <c r="Z479" s="11" t="s">
        <v>282</v>
      </c>
      <c r="AA479" s="11" t="s">
        <v>282</v>
      </c>
      <c r="AB479" s="11" t="s">
        <v>282</v>
      </c>
      <c r="AC479" s="11" t="s">
        <v>281</v>
      </c>
      <c r="AD479" s="149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>
        <v>1</v>
      </c>
    </row>
    <row r="480" spans="1:65">
      <c r="A480" s="29"/>
      <c r="B480" s="19"/>
      <c r="C480" s="9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149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2</v>
      </c>
    </row>
    <row r="481" spans="1:65">
      <c r="A481" s="29"/>
      <c r="B481" s="18">
        <v>1</v>
      </c>
      <c r="C481" s="14">
        <v>1</v>
      </c>
      <c r="D481" s="210">
        <v>31.6</v>
      </c>
      <c r="E481" s="210">
        <v>32.299999999999997</v>
      </c>
      <c r="F481" s="210">
        <v>30.617757483043135</v>
      </c>
      <c r="G481" s="210">
        <v>31.4</v>
      </c>
      <c r="H481" s="210">
        <v>30.550000000000004</v>
      </c>
      <c r="I481" s="210">
        <v>30</v>
      </c>
      <c r="J481" s="210">
        <v>33.299999999999997</v>
      </c>
      <c r="K481" s="210">
        <v>29.7</v>
      </c>
      <c r="L481" s="211">
        <v>19.269035993115999</v>
      </c>
      <c r="M481" s="210">
        <v>30.5</v>
      </c>
      <c r="N481" s="210">
        <v>32</v>
      </c>
      <c r="O481" s="210">
        <v>32</v>
      </c>
      <c r="P481" s="210">
        <v>28.4</v>
      </c>
      <c r="Q481" s="210">
        <v>31.899999999999995</v>
      </c>
      <c r="R481" s="210">
        <v>30.599999999999998</v>
      </c>
      <c r="S481" s="210">
        <v>31.3</v>
      </c>
      <c r="T481" s="210">
        <v>31.8</v>
      </c>
      <c r="U481" s="210">
        <v>31.100000000000005</v>
      </c>
      <c r="V481" s="210">
        <v>28.206692947944948</v>
      </c>
      <c r="W481" s="210">
        <v>34.753799999999998</v>
      </c>
      <c r="X481" s="210">
        <v>30</v>
      </c>
      <c r="Y481" s="210">
        <v>31</v>
      </c>
      <c r="Z481" s="210">
        <v>30.5</v>
      </c>
      <c r="AA481" s="210">
        <v>30</v>
      </c>
      <c r="AB481" s="211">
        <v>36.5</v>
      </c>
      <c r="AC481" s="211">
        <v>37.299999999999997</v>
      </c>
      <c r="AD481" s="213"/>
      <c r="AE481" s="214"/>
      <c r="AF481" s="214"/>
      <c r="AG481" s="214"/>
      <c r="AH481" s="214"/>
      <c r="AI481" s="214"/>
      <c r="AJ481" s="214"/>
      <c r="AK481" s="214"/>
      <c r="AL481" s="214"/>
      <c r="AM481" s="214"/>
      <c r="AN481" s="214"/>
      <c r="AO481" s="214"/>
      <c r="AP481" s="214"/>
      <c r="AQ481" s="214"/>
      <c r="AR481" s="214"/>
      <c r="AS481" s="214"/>
      <c r="AT481" s="214"/>
      <c r="AU481" s="214"/>
      <c r="AV481" s="214"/>
      <c r="AW481" s="214"/>
      <c r="AX481" s="214"/>
      <c r="AY481" s="214"/>
      <c r="AZ481" s="214"/>
      <c r="BA481" s="214"/>
      <c r="BB481" s="214"/>
      <c r="BC481" s="214"/>
      <c r="BD481" s="214"/>
      <c r="BE481" s="214"/>
      <c r="BF481" s="214"/>
      <c r="BG481" s="214"/>
      <c r="BH481" s="214"/>
      <c r="BI481" s="214"/>
      <c r="BJ481" s="214"/>
      <c r="BK481" s="214"/>
      <c r="BL481" s="214"/>
      <c r="BM481" s="215">
        <v>1</v>
      </c>
    </row>
    <row r="482" spans="1:65">
      <c r="A482" s="29"/>
      <c r="B482" s="19">
        <v>1</v>
      </c>
      <c r="C482" s="9">
        <v>2</v>
      </c>
      <c r="D482" s="216">
        <v>30.599999999999998</v>
      </c>
      <c r="E482" s="216">
        <v>32.700000000000003</v>
      </c>
      <c r="F482" s="216">
        <v>30.075763331827449</v>
      </c>
      <c r="G482" s="216">
        <v>29.3</v>
      </c>
      <c r="H482" s="216">
        <v>30.639999999999997</v>
      </c>
      <c r="I482" s="216">
        <v>29</v>
      </c>
      <c r="J482" s="216">
        <v>33.700000000000003</v>
      </c>
      <c r="K482" s="218">
        <v>32.200000000000003</v>
      </c>
      <c r="L482" s="217">
        <v>19.882343691667945</v>
      </c>
      <c r="M482" s="216">
        <v>31.4</v>
      </c>
      <c r="N482" s="216">
        <v>35</v>
      </c>
      <c r="O482" s="216">
        <v>28</v>
      </c>
      <c r="P482" s="216">
        <v>30</v>
      </c>
      <c r="Q482" s="216">
        <v>32.200000000000003</v>
      </c>
      <c r="R482" s="216">
        <v>29.9</v>
      </c>
      <c r="S482" s="216">
        <v>32.4</v>
      </c>
      <c r="T482" s="216">
        <v>32</v>
      </c>
      <c r="U482" s="216">
        <v>32.5</v>
      </c>
      <c r="V482" s="216">
        <v>28.178789888744504</v>
      </c>
      <c r="W482" s="216">
        <v>34.209760479041918</v>
      </c>
      <c r="X482" s="216">
        <v>29</v>
      </c>
      <c r="Y482" s="216">
        <v>30</v>
      </c>
      <c r="Z482" s="216">
        <v>30.7</v>
      </c>
      <c r="AA482" s="216">
        <v>29</v>
      </c>
      <c r="AB482" s="217">
        <v>35.9</v>
      </c>
      <c r="AC482" s="217">
        <v>36.799999999999997</v>
      </c>
      <c r="AD482" s="213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  <c r="AU482" s="214"/>
      <c r="AV482" s="214"/>
      <c r="AW482" s="214"/>
      <c r="AX482" s="214"/>
      <c r="AY482" s="214"/>
      <c r="AZ482" s="214"/>
      <c r="BA482" s="214"/>
      <c r="BB482" s="214"/>
      <c r="BC482" s="214"/>
      <c r="BD482" s="214"/>
      <c r="BE482" s="214"/>
      <c r="BF482" s="214"/>
      <c r="BG482" s="214"/>
      <c r="BH482" s="214"/>
      <c r="BI482" s="214"/>
      <c r="BJ482" s="214"/>
      <c r="BK482" s="214"/>
      <c r="BL482" s="214"/>
      <c r="BM482" s="215" t="e">
        <v>#N/A</v>
      </c>
    </row>
    <row r="483" spans="1:65">
      <c r="A483" s="29"/>
      <c r="B483" s="19">
        <v>1</v>
      </c>
      <c r="C483" s="9">
        <v>3</v>
      </c>
      <c r="D483" s="216">
        <v>30.5</v>
      </c>
      <c r="E483" s="216">
        <v>32.4</v>
      </c>
      <c r="F483" s="216">
        <v>30.006946205066669</v>
      </c>
      <c r="G483" s="216">
        <v>31</v>
      </c>
      <c r="H483" s="216">
        <v>30.32</v>
      </c>
      <c r="I483" s="216">
        <v>29</v>
      </c>
      <c r="J483" s="216">
        <v>30.800000000000004</v>
      </c>
      <c r="K483" s="216">
        <v>29.8</v>
      </c>
      <c r="L483" s="217">
        <v>19.267942304129544</v>
      </c>
      <c r="M483" s="216">
        <v>31.100000000000005</v>
      </c>
      <c r="N483" s="216">
        <v>32</v>
      </c>
      <c r="O483" s="216">
        <v>30</v>
      </c>
      <c r="P483" s="216">
        <v>30.800000000000004</v>
      </c>
      <c r="Q483" s="216">
        <v>32.200000000000003</v>
      </c>
      <c r="R483" s="216">
        <v>29.6</v>
      </c>
      <c r="S483" s="216">
        <v>31.6</v>
      </c>
      <c r="T483" s="216">
        <v>32.4</v>
      </c>
      <c r="U483" s="216">
        <v>32</v>
      </c>
      <c r="V483" s="216">
        <v>32.049181533413567</v>
      </c>
      <c r="W483" s="216">
        <v>34.470399999999998</v>
      </c>
      <c r="X483" s="216">
        <v>30</v>
      </c>
      <c r="Y483" s="216">
        <v>30</v>
      </c>
      <c r="Z483" s="216">
        <v>30.3</v>
      </c>
      <c r="AA483" s="216">
        <v>30</v>
      </c>
      <c r="AB483" s="217">
        <v>34</v>
      </c>
      <c r="AC483" s="217">
        <v>37.200000000000003</v>
      </c>
      <c r="AD483" s="213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214"/>
      <c r="AT483" s="214"/>
      <c r="AU483" s="214"/>
      <c r="AV483" s="214"/>
      <c r="AW483" s="214"/>
      <c r="AX483" s="214"/>
      <c r="AY483" s="214"/>
      <c r="AZ483" s="214"/>
      <c r="BA483" s="214"/>
      <c r="BB483" s="214"/>
      <c r="BC483" s="214"/>
      <c r="BD483" s="214"/>
      <c r="BE483" s="214"/>
      <c r="BF483" s="214"/>
      <c r="BG483" s="214"/>
      <c r="BH483" s="214"/>
      <c r="BI483" s="214"/>
      <c r="BJ483" s="214"/>
      <c r="BK483" s="214"/>
      <c r="BL483" s="214"/>
      <c r="BM483" s="215">
        <v>16</v>
      </c>
    </row>
    <row r="484" spans="1:65">
      <c r="A484" s="29"/>
      <c r="B484" s="19">
        <v>1</v>
      </c>
      <c r="C484" s="9">
        <v>4</v>
      </c>
      <c r="D484" s="216">
        <v>30.800000000000004</v>
      </c>
      <c r="E484" s="216">
        <v>31.6</v>
      </c>
      <c r="F484" s="216">
        <v>30.788977328141176</v>
      </c>
      <c r="G484" s="216">
        <v>30.599999999999998</v>
      </c>
      <c r="H484" s="216">
        <v>30.18</v>
      </c>
      <c r="I484" s="216">
        <v>29</v>
      </c>
      <c r="J484" s="216">
        <v>30.800000000000004</v>
      </c>
      <c r="K484" s="216">
        <v>29.2</v>
      </c>
      <c r="L484" s="217">
        <v>19.242585879716376</v>
      </c>
      <c r="M484" s="216">
        <v>31.4</v>
      </c>
      <c r="N484" s="216">
        <v>29</v>
      </c>
      <c r="O484" s="216">
        <v>31.3</v>
      </c>
      <c r="P484" s="216">
        <v>29.1</v>
      </c>
      <c r="Q484" s="216">
        <v>32.299999999999997</v>
      </c>
      <c r="R484" s="216">
        <v>28.7</v>
      </c>
      <c r="S484" s="216">
        <v>31.3</v>
      </c>
      <c r="T484" s="216">
        <v>33.200000000000003</v>
      </c>
      <c r="U484" s="216">
        <v>31.5</v>
      </c>
      <c r="V484" s="216">
        <v>31.456094352775199</v>
      </c>
      <c r="W484" s="216">
        <v>35.2149</v>
      </c>
      <c r="X484" s="216">
        <v>30</v>
      </c>
      <c r="Y484" s="216">
        <v>32</v>
      </c>
      <c r="Z484" s="216">
        <v>30.7</v>
      </c>
      <c r="AA484" s="216">
        <v>28</v>
      </c>
      <c r="AB484" s="217">
        <v>35.5</v>
      </c>
      <c r="AC484" s="217">
        <v>37.6</v>
      </c>
      <c r="AD484" s="213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214"/>
      <c r="AT484" s="214"/>
      <c r="AU484" s="214"/>
      <c r="AV484" s="214"/>
      <c r="AW484" s="214"/>
      <c r="AX484" s="214"/>
      <c r="AY484" s="214"/>
      <c r="AZ484" s="214"/>
      <c r="BA484" s="214"/>
      <c r="BB484" s="214"/>
      <c r="BC484" s="214"/>
      <c r="BD484" s="214"/>
      <c r="BE484" s="214"/>
      <c r="BF484" s="214"/>
      <c r="BG484" s="214"/>
      <c r="BH484" s="214"/>
      <c r="BI484" s="214"/>
      <c r="BJ484" s="214"/>
      <c r="BK484" s="214"/>
      <c r="BL484" s="214"/>
      <c r="BM484" s="215">
        <v>30.9211456128495</v>
      </c>
    </row>
    <row r="485" spans="1:65">
      <c r="A485" s="29"/>
      <c r="B485" s="19">
        <v>1</v>
      </c>
      <c r="C485" s="9">
        <v>5</v>
      </c>
      <c r="D485" s="216">
        <v>31.4</v>
      </c>
      <c r="E485" s="216">
        <v>31.3</v>
      </c>
      <c r="F485" s="216">
        <v>30.209325358541179</v>
      </c>
      <c r="G485" s="216">
        <v>31.3</v>
      </c>
      <c r="H485" s="216">
        <v>30.18</v>
      </c>
      <c r="I485" s="216">
        <v>29</v>
      </c>
      <c r="J485" s="216">
        <v>35.1</v>
      </c>
      <c r="K485" s="216">
        <v>29.2</v>
      </c>
      <c r="L485" s="217">
        <v>19.679557728390552</v>
      </c>
      <c r="M485" s="216">
        <v>32.200000000000003</v>
      </c>
      <c r="N485" s="216">
        <v>28</v>
      </c>
      <c r="O485" s="216">
        <v>30.1</v>
      </c>
      <c r="P485" s="216">
        <v>28.6</v>
      </c>
      <c r="Q485" s="218">
        <v>30.9</v>
      </c>
      <c r="R485" s="216">
        <v>29.5</v>
      </c>
      <c r="S485" s="216">
        <v>31.7</v>
      </c>
      <c r="T485" s="216">
        <v>32.6</v>
      </c>
      <c r="U485" s="216">
        <v>31.6</v>
      </c>
      <c r="V485" s="216">
        <v>29.259352340994237</v>
      </c>
      <c r="W485" s="216">
        <v>34.101900000000001</v>
      </c>
      <c r="X485" s="216">
        <v>30</v>
      </c>
      <c r="Y485" s="216">
        <v>31</v>
      </c>
      <c r="Z485" s="216">
        <v>30.3</v>
      </c>
      <c r="AA485" s="216">
        <v>27</v>
      </c>
      <c r="AB485" s="217">
        <v>35.6</v>
      </c>
      <c r="AC485" s="218">
        <v>40.9</v>
      </c>
      <c r="AD485" s="213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214"/>
      <c r="AT485" s="214"/>
      <c r="AU485" s="214"/>
      <c r="AV485" s="214"/>
      <c r="AW485" s="214"/>
      <c r="AX485" s="214"/>
      <c r="AY485" s="214"/>
      <c r="AZ485" s="214"/>
      <c r="BA485" s="214"/>
      <c r="BB485" s="214"/>
      <c r="BC485" s="214"/>
      <c r="BD485" s="214"/>
      <c r="BE485" s="214"/>
      <c r="BF485" s="214"/>
      <c r="BG485" s="214"/>
      <c r="BH485" s="214"/>
      <c r="BI485" s="214"/>
      <c r="BJ485" s="214"/>
      <c r="BK485" s="214"/>
      <c r="BL485" s="214"/>
      <c r="BM485" s="215">
        <v>35</v>
      </c>
    </row>
    <row r="486" spans="1:65">
      <c r="A486" s="29"/>
      <c r="B486" s="19">
        <v>1</v>
      </c>
      <c r="C486" s="9">
        <v>6</v>
      </c>
      <c r="D486" s="216">
        <v>31</v>
      </c>
      <c r="E486" s="216">
        <v>32.1</v>
      </c>
      <c r="F486" s="216">
        <v>29.860745313364706</v>
      </c>
      <c r="G486" s="216">
        <v>30.5</v>
      </c>
      <c r="H486" s="216">
        <v>30.49</v>
      </c>
      <c r="I486" s="216">
        <v>30</v>
      </c>
      <c r="J486" s="216">
        <v>32.6</v>
      </c>
      <c r="K486" s="216">
        <v>29.7</v>
      </c>
      <c r="L486" s="217">
        <v>19.747947004660656</v>
      </c>
      <c r="M486" s="216">
        <v>30.5</v>
      </c>
      <c r="N486" s="216">
        <v>33</v>
      </c>
      <c r="O486" s="216">
        <v>31.8</v>
      </c>
      <c r="P486" s="216">
        <v>30.4</v>
      </c>
      <c r="Q486" s="216">
        <v>31.8</v>
      </c>
      <c r="R486" s="216">
        <v>29.5</v>
      </c>
      <c r="S486" s="216">
        <v>32</v>
      </c>
      <c r="T486" s="216">
        <v>32.200000000000003</v>
      </c>
      <c r="U486" s="216">
        <v>32.1</v>
      </c>
      <c r="V486" s="216">
        <v>31.612708010332824</v>
      </c>
      <c r="W486" s="216">
        <v>34.384999999999998</v>
      </c>
      <c r="X486" s="216">
        <v>29</v>
      </c>
      <c r="Y486" s="216">
        <v>32</v>
      </c>
      <c r="Z486" s="216">
        <v>30.800000000000004</v>
      </c>
      <c r="AA486" s="216">
        <v>30</v>
      </c>
      <c r="AB486" s="217">
        <v>35.1</v>
      </c>
      <c r="AC486" s="217">
        <v>35.299999999999997</v>
      </c>
      <c r="AD486" s="213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214"/>
      <c r="AT486" s="214"/>
      <c r="AU486" s="214"/>
      <c r="AV486" s="214"/>
      <c r="AW486" s="214"/>
      <c r="AX486" s="214"/>
      <c r="AY486" s="214"/>
      <c r="AZ486" s="214"/>
      <c r="BA486" s="214"/>
      <c r="BB486" s="214"/>
      <c r="BC486" s="214"/>
      <c r="BD486" s="214"/>
      <c r="BE486" s="214"/>
      <c r="BF486" s="214"/>
      <c r="BG486" s="214"/>
      <c r="BH486" s="214"/>
      <c r="BI486" s="214"/>
      <c r="BJ486" s="214"/>
      <c r="BK486" s="214"/>
      <c r="BL486" s="214"/>
      <c r="BM486" s="219"/>
    </row>
    <row r="487" spans="1:65">
      <c r="A487" s="29"/>
      <c r="B487" s="20" t="s">
        <v>269</v>
      </c>
      <c r="C487" s="12"/>
      <c r="D487" s="220">
        <v>30.983333333333334</v>
      </c>
      <c r="E487" s="220">
        <v>32.06666666666667</v>
      </c>
      <c r="F487" s="220">
        <v>30.259919169997385</v>
      </c>
      <c r="G487" s="220">
        <v>30.683333333333334</v>
      </c>
      <c r="H487" s="220">
        <v>30.393333333333334</v>
      </c>
      <c r="I487" s="220">
        <v>29.333333333333332</v>
      </c>
      <c r="J487" s="220">
        <v>32.716666666666669</v>
      </c>
      <c r="K487" s="220">
        <v>29.966666666666665</v>
      </c>
      <c r="L487" s="220">
        <v>19.514902100280178</v>
      </c>
      <c r="M487" s="220">
        <v>31.183333333333337</v>
      </c>
      <c r="N487" s="220">
        <v>31.5</v>
      </c>
      <c r="O487" s="220">
        <v>30.533333333333335</v>
      </c>
      <c r="P487" s="220">
        <v>29.55</v>
      </c>
      <c r="Q487" s="220">
        <v>31.883333333333336</v>
      </c>
      <c r="R487" s="220">
        <v>29.633333333333336</v>
      </c>
      <c r="S487" s="220">
        <v>31.716666666666669</v>
      </c>
      <c r="T487" s="220">
        <v>32.366666666666667</v>
      </c>
      <c r="U487" s="220">
        <v>31.8</v>
      </c>
      <c r="V487" s="220">
        <v>30.127136512367542</v>
      </c>
      <c r="W487" s="220">
        <v>34.52262674650698</v>
      </c>
      <c r="X487" s="220">
        <v>29.666666666666668</v>
      </c>
      <c r="Y487" s="220">
        <v>31</v>
      </c>
      <c r="Z487" s="220">
        <v>30.55</v>
      </c>
      <c r="AA487" s="220">
        <v>29</v>
      </c>
      <c r="AB487" s="220">
        <v>35.43333333333333</v>
      </c>
      <c r="AC487" s="220">
        <v>37.516666666666673</v>
      </c>
      <c r="AD487" s="213"/>
      <c r="AE487" s="214"/>
      <c r="AF487" s="214"/>
      <c r="AG487" s="214"/>
      <c r="AH487" s="214"/>
      <c r="AI487" s="214"/>
      <c r="AJ487" s="214"/>
      <c r="AK487" s="214"/>
      <c r="AL487" s="214"/>
      <c r="AM487" s="214"/>
      <c r="AN487" s="214"/>
      <c r="AO487" s="214"/>
      <c r="AP487" s="214"/>
      <c r="AQ487" s="214"/>
      <c r="AR487" s="214"/>
      <c r="AS487" s="214"/>
      <c r="AT487" s="214"/>
      <c r="AU487" s="214"/>
      <c r="AV487" s="214"/>
      <c r="AW487" s="214"/>
      <c r="AX487" s="214"/>
      <c r="AY487" s="214"/>
      <c r="AZ487" s="214"/>
      <c r="BA487" s="214"/>
      <c r="BB487" s="214"/>
      <c r="BC487" s="214"/>
      <c r="BD487" s="214"/>
      <c r="BE487" s="214"/>
      <c r="BF487" s="214"/>
      <c r="BG487" s="214"/>
      <c r="BH487" s="214"/>
      <c r="BI487" s="214"/>
      <c r="BJ487" s="214"/>
      <c r="BK487" s="214"/>
      <c r="BL487" s="214"/>
      <c r="BM487" s="219"/>
    </row>
    <row r="488" spans="1:65">
      <c r="A488" s="29"/>
      <c r="B488" s="3" t="s">
        <v>270</v>
      </c>
      <c r="C488" s="28"/>
      <c r="D488" s="216">
        <v>30.900000000000002</v>
      </c>
      <c r="E488" s="216">
        <v>32.200000000000003</v>
      </c>
      <c r="F488" s="216">
        <v>30.142544345184312</v>
      </c>
      <c r="G488" s="216">
        <v>30.799999999999997</v>
      </c>
      <c r="H488" s="216">
        <v>30.405000000000001</v>
      </c>
      <c r="I488" s="216">
        <v>29</v>
      </c>
      <c r="J488" s="216">
        <v>32.950000000000003</v>
      </c>
      <c r="K488" s="216">
        <v>29.7</v>
      </c>
      <c r="L488" s="216">
        <v>19.474296860753277</v>
      </c>
      <c r="M488" s="216">
        <v>31.25</v>
      </c>
      <c r="N488" s="216">
        <v>32</v>
      </c>
      <c r="O488" s="216">
        <v>30.700000000000003</v>
      </c>
      <c r="P488" s="216">
        <v>29.55</v>
      </c>
      <c r="Q488" s="216">
        <v>32.049999999999997</v>
      </c>
      <c r="R488" s="216">
        <v>29.55</v>
      </c>
      <c r="S488" s="216">
        <v>31.65</v>
      </c>
      <c r="T488" s="216">
        <v>32.299999999999997</v>
      </c>
      <c r="U488" s="216">
        <v>31.8</v>
      </c>
      <c r="V488" s="216">
        <v>30.357723346884718</v>
      </c>
      <c r="W488" s="216">
        <v>34.427700000000002</v>
      </c>
      <c r="X488" s="216">
        <v>30</v>
      </c>
      <c r="Y488" s="216">
        <v>31</v>
      </c>
      <c r="Z488" s="216">
        <v>30.6</v>
      </c>
      <c r="AA488" s="216">
        <v>29.5</v>
      </c>
      <c r="AB488" s="216">
        <v>35.549999999999997</v>
      </c>
      <c r="AC488" s="216">
        <v>37.25</v>
      </c>
      <c r="AD488" s="213"/>
      <c r="AE488" s="214"/>
      <c r="AF488" s="214"/>
      <c r="AG488" s="214"/>
      <c r="AH488" s="214"/>
      <c r="AI488" s="214"/>
      <c r="AJ488" s="214"/>
      <c r="AK488" s="214"/>
      <c r="AL488" s="214"/>
      <c r="AM488" s="214"/>
      <c r="AN488" s="214"/>
      <c r="AO488" s="214"/>
      <c r="AP488" s="214"/>
      <c r="AQ488" s="214"/>
      <c r="AR488" s="214"/>
      <c r="AS488" s="214"/>
      <c r="AT488" s="214"/>
      <c r="AU488" s="214"/>
      <c r="AV488" s="214"/>
      <c r="AW488" s="214"/>
      <c r="AX488" s="214"/>
      <c r="AY488" s="214"/>
      <c r="AZ488" s="214"/>
      <c r="BA488" s="214"/>
      <c r="BB488" s="214"/>
      <c r="BC488" s="214"/>
      <c r="BD488" s="214"/>
      <c r="BE488" s="214"/>
      <c r="BF488" s="214"/>
      <c r="BG488" s="214"/>
      <c r="BH488" s="214"/>
      <c r="BI488" s="214"/>
      <c r="BJ488" s="214"/>
      <c r="BK488" s="214"/>
      <c r="BL488" s="214"/>
      <c r="BM488" s="219"/>
    </row>
    <row r="489" spans="1:65">
      <c r="A489" s="29"/>
      <c r="B489" s="3" t="s">
        <v>271</v>
      </c>
      <c r="C489" s="28"/>
      <c r="D489" s="23">
        <v>0.44007575105505053</v>
      </c>
      <c r="E489" s="23">
        <v>0.52408650685422775</v>
      </c>
      <c r="F489" s="23">
        <v>0.36544739382748648</v>
      </c>
      <c r="G489" s="23">
        <v>0.76789756261279141</v>
      </c>
      <c r="H489" s="23">
        <v>0.1955164102234557</v>
      </c>
      <c r="I489" s="23">
        <v>0.5163977794943222</v>
      </c>
      <c r="J489" s="23">
        <v>1.6940090515303221</v>
      </c>
      <c r="K489" s="23">
        <v>1.1254628677422769</v>
      </c>
      <c r="L489" s="23">
        <v>0.28706449935743911</v>
      </c>
      <c r="M489" s="23">
        <v>0.64316923641190071</v>
      </c>
      <c r="N489" s="23">
        <v>2.5884358211089569</v>
      </c>
      <c r="O489" s="23">
        <v>1.498888477061141</v>
      </c>
      <c r="P489" s="23">
        <v>0.9914635646356359</v>
      </c>
      <c r="Q489" s="23">
        <v>0.51929439306299796</v>
      </c>
      <c r="R489" s="23">
        <v>0.6186005711819752</v>
      </c>
      <c r="S489" s="23">
        <v>0.42622372841814654</v>
      </c>
      <c r="T489" s="23">
        <v>0.49665548085837874</v>
      </c>
      <c r="U489" s="23">
        <v>0.49799598391954802</v>
      </c>
      <c r="V489" s="23">
        <v>1.7835086822371857</v>
      </c>
      <c r="W489" s="23">
        <v>0.40724645648084595</v>
      </c>
      <c r="X489" s="23">
        <v>0.5163977794943222</v>
      </c>
      <c r="Y489" s="23">
        <v>0.89442719099991586</v>
      </c>
      <c r="Z489" s="23">
        <v>0.21679483388678844</v>
      </c>
      <c r="AA489" s="23">
        <v>1.2649110640673518</v>
      </c>
      <c r="AB489" s="23">
        <v>0.84301047838485754</v>
      </c>
      <c r="AC489" s="23">
        <v>1.8454448424883003</v>
      </c>
      <c r="AD489" s="149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29"/>
      <c r="B490" s="3" t="s">
        <v>86</v>
      </c>
      <c r="C490" s="28"/>
      <c r="D490" s="13">
        <v>1.4203628328834336E-2</v>
      </c>
      <c r="E490" s="13">
        <v>1.6343654059903151E-2</v>
      </c>
      <c r="F490" s="13">
        <v>1.2076945472803061E-2</v>
      </c>
      <c r="G490" s="13">
        <v>2.5026536532736277E-2</v>
      </c>
      <c r="H490" s="13">
        <v>6.4328715800654425E-3</v>
      </c>
      <c r="I490" s="13">
        <v>1.7604469755488256E-2</v>
      </c>
      <c r="J490" s="13">
        <v>5.1778167647386304E-2</v>
      </c>
      <c r="K490" s="13">
        <v>3.7557159101522034E-2</v>
      </c>
      <c r="L490" s="13">
        <v>1.4710014832885976E-2</v>
      </c>
      <c r="M490" s="13">
        <v>2.0625416453615198E-2</v>
      </c>
      <c r="N490" s="13">
        <v>8.2172565749490695E-2</v>
      </c>
      <c r="O490" s="13">
        <v>4.909023396488453E-2</v>
      </c>
      <c r="P490" s="13">
        <v>3.3552066485131503E-2</v>
      </c>
      <c r="Q490" s="13">
        <v>1.6287330676309397E-2</v>
      </c>
      <c r="R490" s="13">
        <v>2.0875159882406361E-2</v>
      </c>
      <c r="S490" s="13">
        <v>1.343847803735617E-2</v>
      </c>
      <c r="T490" s="13">
        <v>1.5344659552782041E-2</v>
      </c>
      <c r="U490" s="13">
        <v>1.5660251066652454E-2</v>
      </c>
      <c r="V490" s="13">
        <v>5.9199409193934995E-2</v>
      </c>
      <c r="W490" s="13">
        <v>1.1796508402190207E-2</v>
      </c>
      <c r="X490" s="13">
        <v>1.7406666724527713E-2</v>
      </c>
      <c r="Y490" s="13">
        <v>2.8852490032255349E-2</v>
      </c>
      <c r="Z490" s="13">
        <v>7.0963939079145147E-3</v>
      </c>
      <c r="AA490" s="13">
        <v>4.3617622898874199E-2</v>
      </c>
      <c r="AB490" s="13">
        <v>2.3791452823655437E-2</v>
      </c>
      <c r="AC490" s="13">
        <v>4.9190000244023993E-2</v>
      </c>
      <c r="AD490" s="149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29"/>
      <c r="B491" s="3" t="s">
        <v>272</v>
      </c>
      <c r="C491" s="28"/>
      <c r="D491" s="13">
        <v>2.011171295606573E-3</v>
      </c>
      <c r="E491" s="13">
        <v>3.7046526935313073E-2</v>
      </c>
      <c r="F491" s="13">
        <v>-2.1384280231109498E-2</v>
      </c>
      <c r="G491" s="13">
        <v>-7.6909271892352526E-3</v>
      </c>
      <c r="H491" s="13">
        <v>-1.7069622391248984E-2</v>
      </c>
      <c r="I491" s="13">
        <v>-5.1350370371023413E-2</v>
      </c>
      <c r="J491" s="13">
        <v>5.8067740319136973E-2</v>
      </c>
      <c r="K491" s="13">
        <v>-3.0868162458579596E-2</v>
      </c>
      <c r="L491" s="13">
        <v>-0.36888165967011832</v>
      </c>
      <c r="M491" s="13">
        <v>8.4792369521677902E-3</v>
      </c>
      <c r="N491" s="13">
        <v>1.8720340908389588E-2</v>
      </c>
      <c r="O491" s="13">
        <v>-1.254197643165611E-2</v>
      </c>
      <c r="P491" s="13">
        <v>-4.4343299243082113E-2</v>
      </c>
      <c r="Q491" s="13">
        <v>3.1117466750132161E-2</v>
      </c>
      <c r="R491" s="13">
        <v>-4.1648271886181476E-2</v>
      </c>
      <c r="S491" s="13">
        <v>2.572741203633111E-2</v>
      </c>
      <c r="T491" s="13">
        <v>4.6748625420154788E-2</v>
      </c>
      <c r="U491" s="13">
        <v>2.8422439393231524E-2</v>
      </c>
      <c r="V491" s="13">
        <v>-2.567851496912199E-2</v>
      </c>
      <c r="W491" s="13">
        <v>0.11647308216681518</v>
      </c>
      <c r="X491" s="13">
        <v>-4.057026094342131E-2</v>
      </c>
      <c r="Y491" s="13">
        <v>2.550176766986656E-3</v>
      </c>
      <c r="Z491" s="13">
        <v>-1.2002970960276027E-2</v>
      </c>
      <c r="AA491" s="13">
        <v>-6.2130479798625404E-2</v>
      </c>
      <c r="AB491" s="13">
        <v>0.14592563215409315</v>
      </c>
      <c r="AC491" s="13">
        <v>0.21330131607660618</v>
      </c>
      <c r="AD491" s="149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29"/>
      <c r="B492" s="45" t="s">
        <v>273</v>
      </c>
      <c r="C492" s="46"/>
      <c r="D492" s="44">
        <v>0.1</v>
      </c>
      <c r="E492" s="44">
        <v>0.82</v>
      </c>
      <c r="F492" s="44">
        <v>0.38</v>
      </c>
      <c r="G492" s="44">
        <v>0.1</v>
      </c>
      <c r="H492" s="44">
        <v>0.28999999999999998</v>
      </c>
      <c r="I492" s="44">
        <v>1</v>
      </c>
      <c r="J492" s="44">
        <v>1.26</v>
      </c>
      <c r="K492" s="44">
        <v>0.57999999999999996</v>
      </c>
      <c r="L492" s="44">
        <v>7.57</v>
      </c>
      <c r="M492" s="44">
        <v>0.23</v>
      </c>
      <c r="N492" s="44">
        <v>0.45</v>
      </c>
      <c r="O492" s="44">
        <v>0.2</v>
      </c>
      <c r="P492" s="44">
        <v>0.86</v>
      </c>
      <c r="Q492" s="44">
        <v>0.7</v>
      </c>
      <c r="R492" s="44">
        <v>0.8</v>
      </c>
      <c r="S492" s="44">
        <v>0.59</v>
      </c>
      <c r="T492" s="44">
        <v>1.03</v>
      </c>
      <c r="U492" s="44">
        <v>0.65</v>
      </c>
      <c r="V492" s="44">
        <v>0.47</v>
      </c>
      <c r="W492" s="44">
        <v>2.4700000000000002</v>
      </c>
      <c r="X492" s="44">
        <v>0.78</v>
      </c>
      <c r="Y492" s="44">
        <v>0.11</v>
      </c>
      <c r="Z492" s="44">
        <v>0.19</v>
      </c>
      <c r="AA492" s="44">
        <v>1.23</v>
      </c>
      <c r="AB492" s="44">
        <v>3.08</v>
      </c>
      <c r="AC492" s="44">
        <v>4.47</v>
      </c>
      <c r="AD492" s="149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B493" s="3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BM493" s="55"/>
    </row>
    <row r="494" spans="1:65" ht="15">
      <c r="B494" s="8" t="s">
        <v>511</v>
      </c>
      <c r="BM494" s="27" t="s">
        <v>66</v>
      </c>
    </row>
    <row r="495" spans="1:65" ht="15">
      <c r="A495" s="24" t="s">
        <v>23</v>
      </c>
      <c r="B495" s="18" t="s">
        <v>110</v>
      </c>
      <c r="C495" s="15" t="s">
        <v>111</v>
      </c>
      <c r="D495" s="16" t="s">
        <v>234</v>
      </c>
      <c r="E495" s="17" t="s">
        <v>234</v>
      </c>
      <c r="F495" s="17" t="s">
        <v>234</v>
      </c>
      <c r="G495" s="17" t="s">
        <v>234</v>
      </c>
      <c r="H495" s="17" t="s">
        <v>234</v>
      </c>
      <c r="I495" s="17" t="s">
        <v>234</v>
      </c>
      <c r="J495" s="17" t="s">
        <v>234</v>
      </c>
      <c r="K495" s="17" t="s">
        <v>234</v>
      </c>
      <c r="L495" s="17" t="s">
        <v>234</v>
      </c>
      <c r="M495" s="17" t="s">
        <v>234</v>
      </c>
      <c r="N495" s="17" t="s">
        <v>234</v>
      </c>
      <c r="O495" s="149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1</v>
      </c>
    </row>
    <row r="496" spans="1:65">
      <c r="A496" s="29"/>
      <c r="B496" s="19" t="s">
        <v>235</v>
      </c>
      <c r="C496" s="9" t="s">
        <v>235</v>
      </c>
      <c r="D496" s="147" t="s">
        <v>237</v>
      </c>
      <c r="E496" s="148" t="s">
        <v>238</v>
      </c>
      <c r="F496" s="148" t="s">
        <v>239</v>
      </c>
      <c r="G496" s="148" t="s">
        <v>242</v>
      </c>
      <c r="H496" s="148" t="s">
        <v>243</v>
      </c>
      <c r="I496" s="148" t="s">
        <v>247</v>
      </c>
      <c r="J496" s="148" t="s">
        <v>257</v>
      </c>
      <c r="K496" s="148" t="s">
        <v>259</v>
      </c>
      <c r="L496" s="148" t="s">
        <v>260</v>
      </c>
      <c r="M496" s="148" t="s">
        <v>262</v>
      </c>
      <c r="N496" s="148" t="s">
        <v>263</v>
      </c>
      <c r="O496" s="149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 t="s">
        <v>3</v>
      </c>
    </row>
    <row r="497" spans="1:65">
      <c r="A497" s="29"/>
      <c r="B497" s="19"/>
      <c r="C497" s="9"/>
      <c r="D497" s="10" t="s">
        <v>281</v>
      </c>
      <c r="E497" s="11" t="s">
        <v>281</v>
      </c>
      <c r="F497" s="11" t="s">
        <v>281</v>
      </c>
      <c r="G497" s="11" t="s">
        <v>282</v>
      </c>
      <c r="H497" s="11" t="s">
        <v>281</v>
      </c>
      <c r="I497" s="11" t="s">
        <v>282</v>
      </c>
      <c r="J497" s="11" t="s">
        <v>281</v>
      </c>
      <c r="K497" s="11" t="s">
        <v>282</v>
      </c>
      <c r="L497" s="11" t="s">
        <v>282</v>
      </c>
      <c r="M497" s="11" t="s">
        <v>281</v>
      </c>
      <c r="N497" s="11" t="s">
        <v>281</v>
      </c>
      <c r="O497" s="149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3</v>
      </c>
    </row>
    <row r="498" spans="1:65">
      <c r="A498" s="29"/>
      <c r="B498" s="19"/>
      <c r="C498" s="9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149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3</v>
      </c>
    </row>
    <row r="499" spans="1:65">
      <c r="A499" s="29"/>
      <c r="B499" s="18">
        <v>1</v>
      </c>
      <c r="C499" s="14">
        <v>1</v>
      </c>
      <c r="D499" s="207" t="s">
        <v>104</v>
      </c>
      <c r="E499" s="200">
        <v>0.09</v>
      </c>
      <c r="F499" s="200">
        <v>9.9360066562483515E-2</v>
      </c>
      <c r="G499" s="207" t="s">
        <v>104</v>
      </c>
      <c r="H499" s="200">
        <v>0.11</v>
      </c>
      <c r="I499" s="200">
        <v>0.08</v>
      </c>
      <c r="J499" s="200">
        <v>0.09</v>
      </c>
      <c r="K499" s="207" t="s">
        <v>104</v>
      </c>
      <c r="L499" s="200">
        <v>0.09</v>
      </c>
      <c r="M499" s="200">
        <v>0.1</v>
      </c>
      <c r="N499" s="200">
        <v>0.1</v>
      </c>
      <c r="O499" s="201"/>
      <c r="P499" s="202"/>
      <c r="Q499" s="202"/>
      <c r="R499" s="202"/>
      <c r="S499" s="202"/>
      <c r="T499" s="202"/>
      <c r="U499" s="202"/>
      <c r="V499" s="202"/>
      <c r="W499" s="202"/>
      <c r="X499" s="202"/>
      <c r="Y499" s="202"/>
      <c r="Z499" s="202"/>
      <c r="AA499" s="202"/>
      <c r="AB499" s="202"/>
      <c r="AC499" s="202"/>
      <c r="AD499" s="202"/>
      <c r="AE499" s="202"/>
      <c r="AF499" s="202"/>
      <c r="AG499" s="202"/>
      <c r="AH499" s="202"/>
      <c r="AI499" s="202"/>
      <c r="AJ499" s="202"/>
      <c r="AK499" s="202"/>
      <c r="AL499" s="202"/>
      <c r="AM499" s="202"/>
      <c r="AN499" s="202"/>
      <c r="AO499" s="202"/>
      <c r="AP499" s="202"/>
      <c r="AQ499" s="202"/>
      <c r="AR499" s="202"/>
      <c r="AS499" s="202"/>
      <c r="AT499" s="202"/>
      <c r="AU499" s="202"/>
      <c r="AV499" s="202"/>
      <c r="AW499" s="202"/>
      <c r="AX499" s="202"/>
      <c r="AY499" s="202"/>
      <c r="AZ499" s="202"/>
      <c r="BA499" s="202"/>
      <c r="BB499" s="202"/>
      <c r="BC499" s="202"/>
      <c r="BD499" s="202"/>
      <c r="BE499" s="202"/>
      <c r="BF499" s="202"/>
      <c r="BG499" s="202"/>
      <c r="BH499" s="202"/>
      <c r="BI499" s="202"/>
      <c r="BJ499" s="202"/>
      <c r="BK499" s="202"/>
      <c r="BL499" s="202"/>
      <c r="BM499" s="203">
        <v>1</v>
      </c>
    </row>
    <row r="500" spans="1:65">
      <c r="A500" s="29"/>
      <c r="B500" s="19">
        <v>1</v>
      </c>
      <c r="C500" s="9">
        <v>2</v>
      </c>
      <c r="D500" s="208" t="s">
        <v>104</v>
      </c>
      <c r="E500" s="23">
        <v>0.09</v>
      </c>
      <c r="F500" s="23">
        <v>0.10211919564359398</v>
      </c>
      <c r="G500" s="208" t="s">
        <v>104</v>
      </c>
      <c r="H500" s="23">
        <v>0.1</v>
      </c>
      <c r="I500" s="23">
        <v>0.08</v>
      </c>
      <c r="J500" s="23">
        <v>0.09</v>
      </c>
      <c r="K500" s="208" t="s">
        <v>104</v>
      </c>
      <c r="L500" s="23">
        <v>0.09</v>
      </c>
      <c r="M500" s="23">
        <v>0.1</v>
      </c>
      <c r="N500" s="23">
        <v>0.1</v>
      </c>
      <c r="O500" s="201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  <c r="AB500" s="202"/>
      <c r="AC500" s="202"/>
      <c r="AD500" s="202"/>
      <c r="AE500" s="202"/>
      <c r="AF500" s="202"/>
      <c r="AG500" s="202"/>
      <c r="AH500" s="202"/>
      <c r="AI500" s="202"/>
      <c r="AJ500" s="202"/>
      <c r="AK500" s="202"/>
      <c r="AL500" s="202"/>
      <c r="AM500" s="202"/>
      <c r="AN500" s="202"/>
      <c r="AO500" s="202"/>
      <c r="AP500" s="202"/>
      <c r="AQ500" s="202"/>
      <c r="AR500" s="202"/>
      <c r="AS500" s="202"/>
      <c r="AT500" s="202"/>
      <c r="AU500" s="202"/>
      <c r="AV500" s="202"/>
      <c r="AW500" s="202"/>
      <c r="AX500" s="202"/>
      <c r="AY500" s="202"/>
      <c r="AZ500" s="202"/>
      <c r="BA500" s="202"/>
      <c r="BB500" s="202"/>
      <c r="BC500" s="202"/>
      <c r="BD500" s="202"/>
      <c r="BE500" s="202"/>
      <c r="BF500" s="202"/>
      <c r="BG500" s="202"/>
      <c r="BH500" s="202"/>
      <c r="BI500" s="202"/>
      <c r="BJ500" s="202"/>
      <c r="BK500" s="202"/>
      <c r="BL500" s="202"/>
      <c r="BM500" s="203">
        <v>26</v>
      </c>
    </row>
    <row r="501" spans="1:65">
      <c r="A501" s="29"/>
      <c r="B501" s="19">
        <v>1</v>
      </c>
      <c r="C501" s="9">
        <v>3</v>
      </c>
      <c r="D501" s="208" t="s">
        <v>104</v>
      </c>
      <c r="E501" s="23">
        <v>0.09</v>
      </c>
      <c r="F501" s="23">
        <v>0.10612370639200262</v>
      </c>
      <c r="G501" s="208" t="s">
        <v>104</v>
      </c>
      <c r="H501" s="23">
        <v>0.1</v>
      </c>
      <c r="I501" s="23">
        <v>0.08</v>
      </c>
      <c r="J501" s="23">
        <v>0.09</v>
      </c>
      <c r="K501" s="208" t="s">
        <v>104</v>
      </c>
      <c r="L501" s="23">
        <v>0.09</v>
      </c>
      <c r="M501" s="23">
        <v>0.1</v>
      </c>
      <c r="N501" s="23">
        <v>0.09</v>
      </c>
      <c r="O501" s="201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2"/>
      <c r="AB501" s="202"/>
      <c r="AC501" s="202"/>
      <c r="AD501" s="202"/>
      <c r="AE501" s="202"/>
      <c r="AF501" s="202"/>
      <c r="AG501" s="202"/>
      <c r="AH501" s="202"/>
      <c r="AI501" s="202"/>
      <c r="AJ501" s="202"/>
      <c r="AK501" s="202"/>
      <c r="AL501" s="202"/>
      <c r="AM501" s="202"/>
      <c r="AN501" s="202"/>
      <c r="AO501" s="202"/>
      <c r="AP501" s="202"/>
      <c r="AQ501" s="202"/>
      <c r="AR501" s="202"/>
      <c r="AS501" s="202"/>
      <c r="AT501" s="202"/>
      <c r="AU501" s="202"/>
      <c r="AV501" s="202"/>
      <c r="AW501" s="202"/>
      <c r="AX501" s="202"/>
      <c r="AY501" s="202"/>
      <c r="AZ501" s="202"/>
      <c r="BA501" s="202"/>
      <c r="BB501" s="202"/>
      <c r="BC501" s="202"/>
      <c r="BD501" s="202"/>
      <c r="BE501" s="202"/>
      <c r="BF501" s="202"/>
      <c r="BG501" s="202"/>
      <c r="BH501" s="202"/>
      <c r="BI501" s="202"/>
      <c r="BJ501" s="202"/>
      <c r="BK501" s="202"/>
      <c r="BL501" s="202"/>
      <c r="BM501" s="203">
        <v>16</v>
      </c>
    </row>
    <row r="502" spans="1:65">
      <c r="A502" s="29"/>
      <c r="B502" s="19">
        <v>1</v>
      </c>
      <c r="C502" s="9">
        <v>4</v>
      </c>
      <c r="D502" s="208" t="s">
        <v>104</v>
      </c>
      <c r="E502" s="23">
        <v>0.09</v>
      </c>
      <c r="F502" s="23">
        <v>9.8894631419566836E-2</v>
      </c>
      <c r="G502" s="208" t="s">
        <v>104</v>
      </c>
      <c r="H502" s="23">
        <v>0.1</v>
      </c>
      <c r="I502" s="23">
        <v>0.08</v>
      </c>
      <c r="J502" s="23">
        <v>0.09</v>
      </c>
      <c r="K502" s="208" t="s">
        <v>104</v>
      </c>
      <c r="L502" s="23">
        <v>0.09</v>
      </c>
      <c r="M502" s="23">
        <v>0.1</v>
      </c>
      <c r="N502" s="23">
        <v>0.1</v>
      </c>
      <c r="O502" s="201"/>
      <c r="P502" s="202"/>
      <c r="Q502" s="202"/>
      <c r="R502" s="202"/>
      <c r="S502" s="202"/>
      <c r="T502" s="202"/>
      <c r="U502" s="202"/>
      <c r="V502" s="202"/>
      <c r="W502" s="202"/>
      <c r="X502" s="202"/>
      <c r="Y502" s="202"/>
      <c r="Z502" s="202"/>
      <c r="AA502" s="202"/>
      <c r="AB502" s="202"/>
      <c r="AC502" s="202"/>
      <c r="AD502" s="202"/>
      <c r="AE502" s="202"/>
      <c r="AF502" s="202"/>
      <c r="AG502" s="202"/>
      <c r="AH502" s="202"/>
      <c r="AI502" s="202"/>
      <c r="AJ502" s="202"/>
      <c r="AK502" s="202"/>
      <c r="AL502" s="202"/>
      <c r="AM502" s="202"/>
      <c r="AN502" s="202"/>
      <c r="AO502" s="202"/>
      <c r="AP502" s="202"/>
      <c r="AQ502" s="202"/>
      <c r="AR502" s="202"/>
      <c r="AS502" s="202"/>
      <c r="AT502" s="202"/>
      <c r="AU502" s="202"/>
      <c r="AV502" s="202"/>
      <c r="AW502" s="202"/>
      <c r="AX502" s="202"/>
      <c r="AY502" s="202"/>
      <c r="AZ502" s="202"/>
      <c r="BA502" s="202"/>
      <c r="BB502" s="202"/>
      <c r="BC502" s="202"/>
      <c r="BD502" s="202"/>
      <c r="BE502" s="202"/>
      <c r="BF502" s="202"/>
      <c r="BG502" s="202"/>
      <c r="BH502" s="202"/>
      <c r="BI502" s="202"/>
      <c r="BJ502" s="202"/>
      <c r="BK502" s="202"/>
      <c r="BL502" s="202"/>
      <c r="BM502" s="203">
        <v>9.346986794450593E-2</v>
      </c>
    </row>
    <row r="503" spans="1:65">
      <c r="A503" s="29"/>
      <c r="B503" s="19">
        <v>1</v>
      </c>
      <c r="C503" s="9">
        <v>5</v>
      </c>
      <c r="D503" s="208" t="s">
        <v>104</v>
      </c>
      <c r="E503" s="23">
        <v>0.09</v>
      </c>
      <c r="F503" s="23">
        <v>0.10478919595806707</v>
      </c>
      <c r="G503" s="208" t="s">
        <v>104</v>
      </c>
      <c r="H503" s="23">
        <v>0.11</v>
      </c>
      <c r="I503" s="23">
        <v>7.0000000000000007E-2</v>
      </c>
      <c r="J503" s="23">
        <v>0.09</v>
      </c>
      <c r="K503" s="208" t="s">
        <v>104</v>
      </c>
      <c r="L503" s="23">
        <v>0.08</v>
      </c>
      <c r="M503" s="23">
        <v>0.1</v>
      </c>
      <c r="N503" s="23">
        <v>0.1</v>
      </c>
      <c r="O503" s="201"/>
      <c r="P503" s="202"/>
      <c r="Q503" s="202"/>
      <c r="R503" s="202"/>
      <c r="S503" s="202"/>
      <c r="T503" s="202"/>
      <c r="U503" s="202"/>
      <c r="V503" s="202"/>
      <c r="W503" s="202"/>
      <c r="X503" s="202"/>
      <c r="Y503" s="202"/>
      <c r="Z503" s="202"/>
      <c r="AA503" s="202"/>
      <c r="AB503" s="202"/>
      <c r="AC503" s="202"/>
      <c r="AD503" s="202"/>
      <c r="AE503" s="202"/>
      <c r="AF503" s="202"/>
      <c r="AG503" s="202"/>
      <c r="AH503" s="202"/>
      <c r="AI503" s="202"/>
      <c r="AJ503" s="202"/>
      <c r="AK503" s="202"/>
      <c r="AL503" s="202"/>
      <c r="AM503" s="202"/>
      <c r="AN503" s="202"/>
      <c r="AO503" s="202"/>
      <c r="AP503" s="202"/>
      <c r="AQ503" s="202"/>
      <c r="AR503" s="202"/>
      <c r="AS503" s="202"/>
      <c r="AT503" s="202"/>
      <c r="AU503" s="202"/>
      <c r="AV503" s="202"/>
      <c r="AW503" s="202"/>
      <c r="AX503" s="202"/>
      <c r="AY503" s="202"/>
      <c r="AZ503" s="202"/>
      <c r="BA503" s="202"/>
      <c r="BB503" s="202"/>
      <c r="BC503" s="202"/>
      <c r="BD503" s="202"/>
      <c r="BE503" s="202"/>
      <c r="BF503" s="202"/>
      <c r="BG503" s="202"/>
      <c r="BH503" s="202"/>
      <c r="BI503" s="202"/>
      <c r="BJ503" s="202"/>
      <c r="BK503" s="202"/>
      <c r="BL503" s="202"/>
      <c r="BM503" s="203">
        <v>36</v>
      </c>
    </row>
    <row r="504" spans="1:65">
      <c r="A504" s="29"/>
      <c r="B504" s="19">
        <v>1</v>
      </c>
      <c r="C504" s="9">
        <v>6</v>
      </c>
      <c r="D504" s="208" t="s">
        <v>104</v>
      </c>
      <c r="E504" s="23">
        <v>0.08</v>
      </c>
      <c r="F504" s="23">
        <v>0.10526686536057103</v>
      </c>
      <c r="G504" s="208" t="s">
        <v>104</v>
      </c>
      <c r="H504" s="23">
        <v>0.1</v>
      </c>
      <c r="I504" s="23">
        <v>0.08</v>
      </c>
      <c r="J504" s="23">
        <v>0.09</v>
      </c>
      <c r="K504" s="208" t="s">
        <v>104</v>
      </c>
      <c r="L504" s="23">
        <v>0.08</v>
      </c>
      <c r="M504" s="23">
        <v>0.1</v>
      </c>
      <c r="N504" s="23">
        <v>0.1</v>
      </c>
      <c r="O504" s="201"/>
      <c r="P504" s="202"/>
      <c r="Q504" s="202"/>
      <c r="R504" s="202"/>
      <c r="S504" s="202"/>
      <c r="T504" s="202"/>
      <c r="U504" s="202"/>
      <c r="V504" s="202"/>
      <c r="W504" s="202"/>
      <c r="X504" s="202"/>
      <c r="Y504" s="202"/>
      <c r="Z504" s="202"/>
      <c r="AA504" s="202"/>
      <c r="AB504" s="202"/>
      <c r="AC504" s="202"/>
      <c r="AD504" s="202"/>
      <c r="AE504" s="202"/>
      <c r="AF504" s="202"/>
      <c r="AG504" s="202"/>
      <c r="AH504" s="202"/>
      <c r="AI504" s="202"/>
      <c r="AJ504" s="202"/>
      <c r="AK504" s="202"/>
      <c r="AL504" s="202"/>
      <c r="AM504" s="202"/>
      <c r="AN504" s="202"/>
      <c r="AO504" s="202"/>
      <c r="AP504" s="202"/>
      <c r="AQ504" s="202"/>
      <c r="AR504" s="202"/>
      <c r="AS504" s="202"/>
      <c r="AT504" s="202"/>
      <c r="AU504" s="202"/>
      <c r="AV504" s="202"/>
      <c r="AW504" s="202"/>
      <c r="AX504" s="202"/>
      <c r="AY504" s="202"/>
      <c r="AZ504" s="202"/>
      <c r="BA504" s="202"/>
      <c r="BB504" s="202"/>
      <c r="BC504" s="202"/>
      <c r="BD504" s="202"/>
      <c r="BE504" s="202"/>
      <c r="BF504" s="202"/>
      <c r="BG504" s="202"/>
      <c r="BH504" s="202"/>
      <c r="BI504" s="202"/>
      <c r="BJ504" s="202"/>
      <c r="BK504" s="202"/>
      <c r="BL504" s="202"/>
      <c r="BM504" s="56"/>
    </row>
    <row r="505" spans="1:65">
      <c r="A505" s="29"/>
      <c r="B505" s="20" t="s">
        <v>269</v>
      </c>
      <c r="C505" s="12"/>
      <c r="D505" s="206" t="s">
        <v>687</v>
      </c>
      <c r="E505" s="206">
        <v>8.8333333333333319E-2</v>
      </c>
      <c r="F505" s="206">
        <v>0.10275894355604752</v>
      </c>
      <c r="G505" s="206" t="s">
        <v>687</v>
      </c>
      <c r="H505" s="206">
        <v>0.10333333333333333</v>
      </c>
      <c r="I505" s="206">
        <v>7.8333333333333338E-2</v>
      </c>
      <c r="J505" s="206">
        <v>8.9999999999999983E-2</v>
      </c>
      <c r="K505" s="206" t="s">
        <v>687</v>
      </c>
      <c r="L505" s="206">
        <v>8.666666666666667E-2</v>
      </c>
      <c r="M505" s="206">
        <v>9.9999999999999992E-2</v>
      </c>
      <c r="N505" s="206">
        <v>9.8333333333333328E-2</v>
      </c>
      <c r="O505" s="201"/>
      <c r="P505" s="202"/>
      <c r="Q505" s="202"/>
      <c r="R505" s="202"/>
      <c r="S505" s="202"/>
      <c r="T505" s="202"/>
      <c r="U505" s="202"/>
      <c r="V505" s="202"/>
      <c r="W505" s="202"/>
      <c r="X505" s="202"/>
      <c r="Y505" s="202"/>
      <c r="Z505" s="202"/>
      <c r="AA505" s="202"/>
      <c r="AB505" s="202"/>
      <c r="AC505" s="202"/>
      <c r="AD505" s="202"/>
      <c r="AE505" s="202"/>
      <c r="AF505" s="202"/>
      <c r="AG505" s="202"/>
      <c r="AH505" s="202"/>
      <c r="AI505" s="202"/>
      <c r="AJ505" s="202"/>
      <c r="AK505" s="202"/>
      <c r="AL505" s="202"/>
      <c r="AM505" s="202"/>
      <c r="AN505" s="202"/>
      <c r="AO505" s="202"/>
      <c r="AP505" s="202"/>
      <c r="AQ505" s="202"/>
      <c r="AR505" s="202"/>
      <c r="AS505" s="202"/>
      <c r="AT505" s="202"/>
      <c r="AU505" s="202"/>
      <c r="AV505" s="202"/>
      <c r="AW505" s="202"/>
      <c r="AX505" s="202"/>
      <c r="AY505" s="202"/>
      <c r="AZ505" s="202"/>
      <c r="BA505" s="202"/>
      <c r="BB505" s="202"/>
      <c r="BC505" s="202"/>
      <c r="BD505" s="202"/>
      <c r="BE505" s="202"/>
      <c r="BF505" s="202"/>
      <c r="BG505" s="202"/>
      <c r="BH505" s="202"/>
      <c r="BI505" s="202"/>
      <c r="BJ505" s="202"/>
      <c r="BK505" s="202"/>
      <c r="BL505" s="202"/>
      <c r="BM505" s="56"/>
    </row>
    <row r="506" spans="1:65">
      <c r="A506" s="29"/>
      <c r="B506" s="3" t="s">
        <v>270</v>
      </c>
      <c r="C506" s="28"/>
      <c r="D506" s="23" t="s">
        <v>687</v>
      </c>
      <c r="E506" s="23">
        <v>0.09</v>
      </c>
      <c r="F506" s="23">
        <v>0.10345419580083053</v>
      </c>
      <c r="G506" s="23" t="s">
        <v>687</v>
      </c>
      <c r="H506" s="23">
        <v>0.1</v>
      </c>
      <c r="I506" s="23">
        <v>0.08</v>
      </c>
      <c r="J506" s="23">
        <v>0.09</v>
      </c>
      <c r="K506" s="23" t="s">
        <v>687</v>
      </c>
      <c r="L506" s="23">
        <v>0.09</v>
      </c>
      <c r="M506" s="23">
        <v>0.1</v>
      </c>
      <c r="N506" s="23">
        <v>0.1</v>
      </c>
      <c r="O506" s="201"/>
      <c r="P506" s="202"/>
      <c r="Q506" s="202"/>
      <c r="R506" s="202"/>
      <c r="S506" s="202"/>
      <c r="T506" s="202"/>
      <c r="U506" s="202"/>
      <c r="V506" s="202"/>
      <c r="W506" s="202"/>
      <c r="X506" s="202"/>
      <c r="Y506" s="202"/>
      <c r="Z506" s="202"/>
      <c r="AA506" s="202"/>
      <c r="AB506" s="202"/>
      <c r="AC506" s="202"/>
      <c r="AD506" s="202"/>
      <c r="AE506" s="202"/>
      <c r="AF506" s="202"/>
      <c r="AG506" s="202"/>
      <c r="AH506" s="202"/>
      <c r="AI506" s="202"/>
      <c r="AJ506" s="202"/>
      <c r="AK506" s="202"/>
      <c r="AL506" s="202"/>
      <c r="AM506" s="202"/>
      <c r="AN506" s="202"/>
      <c r="AO506" s="202"/>
      <c r="AP506" s="202"/>
      <c r="AQ506" s="202"/>
      <c r="AR506" s="202"/>
      <c r="AS506" s="202"/>
      <c r="AT506" s="202"/>
      <c r="AU506" s="202"/>
      <c r="AV506" s="202"/>
      <c r="AW506" s="202"/>
      <c r="AX506" s="202"/>
      <c r="AY506" s="202"/>
      <c r="AZ506" s="202"/>
      <c r="BA506" s="202"/>
      <c r="BB506" s="202"/>
      <c r="BC506" s="202"/>
      <c r="BD506" s="202"/>
      <c r="BE506" s="202"/>
      <c r="BF506" s="202"/>
      <c r="BG506" s="202"/>
      <c r="BH506" s="202"/>
      <c r="BI506" s="202"/>
      <c r="BJ506" s="202"/>
      <c r="BK506" s="202"/>
      <c r="BL506" s="202"/>
      <c r="BM506" s="56"/>
    </row>
    <row r="507" spans="1:65">
      <c r="A507" s="29"/>
      <c r="B507" s="3" t="s">
        <v>271</v>
      </c>
      <c r="C507" s="28"/>
      <c r="D507" s="23" t="s">
        <v>687</v>
      </c>
      <c r="E507" s="23">
        <v>4.082482904638628E-3</v>
      </c>
      <c r="F507" s="23">
        <v>3.1185822430314231E-3</v>
      </c>
      <c r="G507" s="23" t="s">
        <v>687</v>
      </c>
      <c r="H507" s="23">
        <v>5.1639777949432199E-3</v>
      </c>
      <c r="I507" s="23">
        <v>4.082482904638628E-3</v>
      </c>
      <c r="J507" s="23">
        <v>1.5202354861220293E-17</v>
      </c>
      <c r="K507" s="23" t="s">
        <v>687</v>
      </c>
      <c r="L507" s="23">
        <v>5.1639777949432199E-3</v>
      </c>
      <c r="M507" s="23">
        <v>1.5202354861220293E-17</v>
      </c>
      <c r="N507" s="23">
        <v>4.0824829046386341E-3</v>
      </c>
      <c r="O507" s="201"/>
      <c r="P507" s="202"/>
      <c r="Q507" s="202"/>
      <c r="R507" s="202"/>
      <c r="S507" s="202"/>
      <c r="T507" s="202"/>
      <c r="U507" s="202"/>
      <c r="V507" s="202"/>
      <c r="W507" s="202"/>
      <c r="X507" s="202"/>
      <c r="Y507" s="202"/>
      <c r="Z507" s="202"/>
      <c r="AA507" s="202"/>
      <c r="AB507" s="202"/>
      <c r="AC507" s="202"/>
      <c r="AD507" s="202"/>
      <c r="AE507" s="202"/>
      <c r="AF507" s="202"/>
      <c r="AG507" s="202"/>
      <c r="AH507" s="202"/>
      <c r="AI507" s="202"/>
      <c r="AJ507" s="202"/>
      <c r="AK507" s="202"/>
      <c r="AL507" s="202"/>
      <c r="AM507" s="202"/>
      <c r="AN507" s="202"/>
      <c r="AO507" s="202"/>
      <c r="AP507" s="202"/>
      <c r="AQ507" s="202"/>
      <c r="AR507" s="202"/>
      <c r="AS507" s="202"/>
      <c r="AT507" s="202"/>
      <c r="AU507" s="202"/>
      <c r="AV507" s="202"/>
      <c r="AW507" s="202"/>
      <c r="AX507" s="202"/>
      <c r="AY507" s="202"/>
      <c r="AZ507" s="202"/>
      <c r="BA507" s="202"/>
      <c r="BB507" s="202"/>
      <c r="BC507" s="202"/>
      <c r="BD507" s="202"/>
      <c r="BE507" s="202"/>
      <c r="BF507" s="202"/>
      <c r="BG507" s="202"/>
      <c r="BH507" s="202"/>
      <c r="BI507" s="202"/>
      <c r="BJ507" s="202"/>
      <c r="BK507" s="202"/>
      <c r="BL507" s="202"/>
      <c r="BM507" s="56"/>
    </row>
    <row r="508" spans="1:65">
      <c r="A508" s="29"/>
      <c r="B508" s="3" t="s">
        <v>86</v>
      </c>
      <c r="C508" s="28"/>
      <c r="D508" s="13" t="s">
        <v>687</v>
      </c>
      <c r="E508" s="13">
        <v>4.6216787599682591E-2</v>
      </c>
      <c r="F508" s="13">
        <v>3.0348523788885234E-2</v>
      </c>
      <c r="G508" s="13" t="s">
        <v>687</v>
      </c>
      <c r="H508" s="13">
        <v>4.9973978660740839E-2</v>
      </c>
      <c r="I508" s="13">
        <v>5.2116803037939932E-2</v>
      </c>
      <c r="J508" s="13">
        <v>1.6891505401355884E-16</v>
      </c>
      <c r="K508" s="13" t="s">
        <v>687</v>
      </c>
      <c r="L508" s="13">
        <v>5.9584359172421768E-2</v>
      </c>
      <c r="M508" s="13">
        <v>1.5202354861220294E-16</v>
      </c>
      <c r="N508" s="13">
        <v>4.151677530140984E-2</v>
      </c>
      <c r="O508" s="149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29"/>
      <c r="B509" s="3" t="s">
        <v>272</v>
      </c>
      <c r="C509" s="28"/>
      <c r="D509" s="13" t="s">
        <v>687</v>
      </c>
      <c r="E509" s="13">
        <v>-5.4953908934826212E-2</v>
      </c>
      <c r="F509" s="13">
        <v>9.9380429392032621E-2</v>
      </c>
      <c r="G509" s="13" t="s">
        <v>687</v>
      </c>
      <c r="H509" s="13">
        <v>0.10552561596303356</v>
      </c>
      <c r="I509" s="13">
        <v>-0.16194025886673247</v>
      </c>
      <c r="J509" s="13">
        <v>-3.7122850612841818E-2</v>
      </c>
      <c r="K509" s="13" t="s">
        <v>687</v>
      </c>
      <c r="L509" s="13">
        <v>-7.2784967256810496E-2</v>
      </c>
      <c r="M509" s="13">
        <v>6.986349931906477E-2</v>
      </c>
      <c r="N509" s="13">
        <v>5.2032440997080265E-2</v>
      </c>
      <c r="O509" s="149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29"/>
      <c r="B510" s="45" t="s">
        <v>273</v>
      </c>
      <c r="C510" s="46"/>
      <c r="D510" s="44">
        <v>2.2200000000000002</v>
      </c>
      <c r="E510" s="44">
        <v>0</v>
      </c>
      <c r="F510" s="44">
        <v>0.83</v>
      </c>
      <c r="G510" s="44">
        <v>2.2200000000000002</v>
      </c>
      <c r="H510" s="44">
        <v>0.87</v>
      </c>
      <c r="I510" s="44">
        <v>0.57999999999999996</v>
      </c>
      <c r="J510" s="44">
        <v>0.1</v>
      </c>
      <c r="K510" s="44">
        <v>2.2200000000000002</v>
      </c>
      <c r="L510" s="44">
        <v>0.1</v>
      </c>
      <c r="M510" s="44">
        <v>0.67</v>
      </c>
      <c r="N510" s="44">
        <v>0.57999999999999996</v>
      </c>
      <c r="O510" s="149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B511" s="3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BM511" s="55"/>
    </row>
    <row r="512" spans="1:65" ht="15">
      <c r="B512" s="8" t="s">
        <v>512</v>
      </c>
      <c r="BM512" s="27" t="s">
        <v>66</v>
      </c>
    </row>
    <row r="513" spans="1:65" ht="15">
      <c r="A513" s="24" t="s">
        <v>55</v>
      </c>
      <c r="B513" s="18" t="s">
        <v>110</v>
      </c>
      <c r="C513" s="15" t="s">
        <v>111</v>
      </c>
      <c r="D513" s="16" t="s">
        <v>234</v>
      </c>
      <c r="E513" s="17" t="s">
        <v>234</v>
      </c>
      <c r="F513" s="17" t="s">
        <v>234</v>
      </c>
      <c r="G513" s="17" t="s">
        <v>234</v>
      </c>
      <c r="H513" s="17" t="s">
        <v>234</v>
      </c>
      <c r="I513" s="17" t="s">
        <v>234</v>
      </c>
      <c r="J513" s="17" t="s">
        <v>234</v>
      </c>
      <c r="K513" s="17" t="s">
        <v>234</v>
      </c>
      <c r="L513" s="17" t="s">
        <v>234</v>
      </c>
      <c r="M513" s="17" t="s">
        <v>234</v>
      </c>
      <c r="N513" s="17" t="s">
        <v>234</v>
      </c>
      <c r="O513" s="17" t="s">
        <v>234</v>
      </c>
      <c r="P513" s="17" t="s">
        <v>234</v>
      </c>
      <c r="Q513" s="17" t="s">
        <v>234</v>
      </c>
      <c r="R513" s="17" t="s">
        <v>234</v>
      </c>
      <c r="S513" s="17" t="s">
        <v>234</v>
      </c>
      <c r="T513" s="17" t="s">
        <v>234</v>
      </c>
      <c r="U513" s="17" t="s">
        <v>234</v>
      </c>
      <c r="V513" s="17" t="s">
        <v>234</v>
      </c>
      <c r="W513" s="17" t="s">
        <v>234</v>
      </c>
      <c r="X513" s="17" t="s">
        <v>234</v>
      </c>
      <c r="Y513" s="17" t="s">
        <v>234</v>
      </c>
      <c r="Z513" s="17" t="s">
        <v>234</v>
      </c>
      <c r="AA513" s="17" t="s">
        <v>234</v>
      </c>
      <c r="AB513" s="17" t="s">
        <v>234</v>
      </c>
      <c r="AC513" s="17" t="s">
        <v>234</v>
      </c>
      <c r="AD513" s="17" t="s">
        <v>234</v>
      </c>
      <c r="AE513" s="149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7">
        <v>1</v>
      </c>
    </row>
    <row r="514" spans="1:65">
      <c r="A514" s="29"/>
      <c r="B514" s="19" t="s">
        <v>235</v>
      </c>
      <c r="C514" s="9" t="s">
        <v>235</v>
      </c>
      <c r="D514" s="147" t="s">
        <v>237</v>
      </c>
      <c r="E514" s="148" t="s">
        <v>238</v>
      </c>
      <c r="F514" s="148" t="s">
        <v>239</v>
      </c>
      <c r="G514" s="148" t="s">
        <v>240</v>
      </c>
      <c r="H514" s="148" t="s">
        <v>241</v>
      </c>
      <c r="I514" s="148" t="s">
        <v>242</v>
      </c>
      <c r="J514" s="148" t="s">
        <v>243</v>
      </c>
      <c r="K514" s="148" t="s">
        <v>244</v>
      </c>
      <c r="L514" s="148" t="s">
        <v>245</v>
      </c>
      <c r="M514" s="148" t="s">
        <v>246</v>
      </c>
      <c r="N514" s="148" t="s">
        <v>247</v>
      </c>
      <c r="O514" s="148" t="s">
        <v>248</v>
      </c>
      <c r="P514" s="148" t="s">
        <v>249</v>
      </c>
      <c r="Q514" s="148" t="s">
        <v>250</v>
      </c>
      <c r="R514" s="148" t="s">
        <v>251</v>
      </c>
      <c r="S514" s="148" t="s">
        <v>252</v>
      </c>
      <c r="T514" s="148" t="s">
        <v>253</v>
      </c>
      <c r="U514" s="148" t="s">
        <v>254</v>
      </c>
      <c r="V514" s="148" t="s">
        <v>255</v>
      </c>
      <c r="W514" s="148" t="s">
        <v>256</v>
      </c>
      <c r="X514" s="148" t="s">
        <v>257</v>
      </c>
      <c r="Y514" s="148" t="s">
        <v>258</v>
      </c>
      <c r="Z514" s="148" t="s">
        <v>259</v>
      </c>
      <c r="AA514" s="148" t="s">
        <v>260</v>
      </c>
      <c r="AB514" s="148" t="s">
        <v>261</v>
      </c>
      <c r="AC514" s="148" t="s">
        <v>262</v>
      </c>
      <c r="AD514" s="148" t="s">
        <v>263</v>
      </c>
      <c r="AE514" s="149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7" t="s">
        <v>1</v>
      </c>
    </row>
    <row r="515" spans="1:65">
      <c r="A515" s="29"/>
      <c r="B515" s="19"/>
      <c r="C515" s="9"/>
      <c r="D515" s="10" t="s">
        <v>281</v>
      </c>
      <c r="E515" s="11" t="s">
        <v>114</v>
      </c>
      <c r="F515" s="11" t="s">
        <v>281</v>
      </c>
      <c r="G515" s="11" t="s">
        <v>114</v>
      </c>
      <c r="H515" s="11" t="s">
        <v>114</v>
      </c>
      <c r="I515" s="11" t="s">
        <v>282</v>
      </c>
      <c r="J515" s="11" t="s">
        <v>282</v>
      </c>
      <c r="K515" s="11" t="s">
        <v>114</v>
      </c>
      <c r="L515" s="11" t="s">
        <v>114</v>
      </c>
      <c r="M515" s="11" t="s">
        <v>281</v>
      </c>
      <c r="N515" s="11" t="s">
        <v>282</v>
      </c>
      <c r="O515" s="11" t="s">
        <v>282</v>
      </c>
      <c r="P515" s="11" t="s">
        <v>282</v>
      </c>
      <c r="Q515" s="11" t="s">
        <v>282</v>
      </c>
      <c r="R515" s="11" t="s">
        <v>282</v>
      </c>
      <c r="S515" s="11" t="s">
        <v>282</v>
      </c>
      <c r="T515" s="11" t="s">
        <v>282</v>
      </c>
      <c r="U515" s="11" t="s">
        <v>282</v>
      </c>
      <c r="V515" s="11" t="s">
        <v>114</v>
      </c>
      <c r="W515" s="11" t="s">
        <v>282</v>
      </c>
      <c r="X515" s="11" t="s">
        <v>282</v>
      </c>
      <c r="Y515" s="11" t="s">
        <v>114</v>
      </c>
      <c r="Z515" s="11" t="s">
        <v>282</v>
      </c>
      <c r="AA515" s="11" t="s">
        <v>282</v>
      </c>
      <c r="AB515" s="11" t="s">
        <v>282</v>
      </c>
      <c r="AC515" s="11" t="s">
        <v>114</v>
      </c>
      <c r="AD515" s="11" t="s">
        <v>114</v>
      </c>
      <c r="AE515" s="149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7">
        <v>3</v>
      </c>
    </row>
    <row r="516" spans="1:65">
      <c r="A516" s="29"/>
      <c r="B516" s="19"/>
      <c r="C516" s="9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149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7">
        <v>3</v>
      </c>
    </row>
    <row r="517" spans="1:65">
      <c r="A517" s="29"/>
      <c r="B517" s="18">
        <v>1</v>
      </c>
      <c r="C517" s="14">
        <v>1</v>
      </c>
      <c r="D517" s="200">
        <v>0.32</v>
      </c>
      <c r="E517" s="200">
        <v>0.32169999999999999</v>
      </c>
      <c r="F517" s="200">
        <v>0.31139933051638807</v>
      </c>
      <c r="G517" s="200">
        <v>0.32500000000000001</v>
      </c>
      <c r="H517" s="200">
        <v>0.31</v>
      </c>
      <c r="I517" s="207">
        <v>0.26</v>
      </c>
      <c r="J517" s="200">
        <v>0.32100000000000001</v>
      </c>
      <c r="K517" s="200">
        <v>0.31900000000000001</v>
      </c>
      <c r="L517" s="200">
        <v>0.29384700000000002</v>
      </c>
      <c r="M517" s="200">
        <v>0.33440000000000003</v>
      </c>
      <c r="N517" s="200">
        <v>0.28999999999999998</v>
      </c>
      <c r="O517" s="200">
        <v>0.31</v>
      </c>
      <c r="P517" s="200">
        <v>0.3</v>
      </c>
      <c r="Q517" s="200">
        <v>0.32</v>
      </c>
      <c r="R517" s="200">
        <v>0.3</v>
      </c>
      <c r="S517" s="200">
        <v>0.3</v>
      </c>
      <c r="T517" s="200">
        <v>0.31</v>
      </c>
      <c r="U517" s="200">
        <v>0.28999999999999998</v>
      </c>
      <c r="V517" s="200">
        <v>0.31384523009705129</v>
      </c>
      <c r="W517" s="200">
        <v>0.31246923999999998</v>
      </c>
      <c r="X517" s="200">
        <v>0.31</v>
      </c>
      <c r="Y517" s="200">
        <v>0.31900000000000001</v>
      </c>
      <c r="Z517" s="200">
        <v>0.34</v>
      </c>
      <c r="AA517" s="200">
        <v>0.32</v>
      </c>
      <c r="AB517" s="200">
        <v>0.31</v>
      </c>
      <c r="AC517" s="207">
        <v>0.35099999999999998</v>
      </c>
      <c r="AD517" s="200">
        <v>0.317</v>
      </c>
      <c r="AE517" s="201"/>
      <c r="AF517" s="202"/>
      <c r="AG517" s="202"/>
      <c r="AH517" s="202"/>
      <c r="AI517" s="202"/>
      <c r="AJ517" s="202"/>
      <c r="AK517" s="202"/>
      <c r="AL517" s="202"/>
      <c r="AM517" s="202"/>
      <c r="AN517" s="202"/>
      <c r="AO517" s="202"/>
      <c r="AP517" s="202"/>
      <c r="AQ517" s="202"/>
      <c r="AR517" s="202"/>
      <c r="AS517" s="202"/>
      <c r="AT517" s="202"/>
      <c r="AU517" s="202"/>
      <c r="AV517" s="202"/>
      <c r="AW517" s="202"/>
      <c r="AX517" s="202"/>
      <c r="AY517" s="202"/>
      <c r="AZ517" s="202"/>
      <c r="BA517" s="202"/>
      <c r="BB517" s="202"/>
      <c r="BC517" s="202"/>
      <c r="BD517" s="202"/>
      <c r="BE517" s="202"/>
      <c r="BF517" s="202"/>
      <c r="BG517" s="202"/>
      <c r="BH517" s="202"/>
      <c r="BI517" s="202"/>
      <c r="BJ517" s="202"/>
      <c r="BK517" s="202"/>
      <c r="BL517" s="202"/>
      <c r="BM517" s="203">
        <v>1</v>
      </c>
    </row>
    <row r="518" spans="1:65">
      <c r="A518" s="29"/>
      <c r="B518" s="19">
        <v>1</v>
      </c>
      <c r="C518" s="9">
        <v>2</v>
      </c>
      <c r="D518" s="23">
        <v>0.33</v>
      </c>
      <c r="E518" s="23">
        <v>0.31870000000000004</v>
      </c>
      <c r="F518" s="23">
        <v>0.31278868760777739</v>
      </c>
      <c r="G518" s="23">
        <v>0.316</v>
      </c>
      <c r="H518" s="23">
        <v>0.32</v>
      </c>
      <c r="I518" s="208">
        <v>0.26</v>
      </c>
      <c r="J518" s="23">
        <v>0.32200000000000001</v>
      </c>
      <c r="K518" s="23">
        <v>0.32200000000000001</v>
      </c>
      <c r="L518" s="23">
        <v>0.28969400000000001</v>
      </c>
      <c r="M518" s="23">
        <v>0.33979999999999999</v>
      </c>
      <c r="N518" s="23">
        <v>0.28999999999999998</v>
      </c>
      <c r="O518" s="23">
        <v>0.3</v>
      </c>
      <c r="P518" s="23">
        <v>0.31</v>
      </c>
      <c r="Q518" s="23">
        <v>0.32</v>
      </c>
      <c r="R518" s="23">
        <v>0.28999999999999998</v>
      </c>
      <c r="S518" s="23">
        <v>0.31</v>
      </c>
      <c r="T518" s="23">
        <v>0.32</v>
      </c>
      <c r="U518" s="23">
        <v>0.31</v>
      </c>
      <c r="V518" s="23">
        <v>0.28516379668396091</v>
      </c>
      <c r="W518" s="205">
        <v>0.2939916107784431</v>
      </c>
      <c r="X518" s="23">
        <v>0.31</v>
      </c>
      <c r="Y518" s="23">
        <v>0.32200000000000001</v>
      </c>
      <c r="Z518" s="23">
        <v>0.33</v>
      </c>
      <c r="AA518" s="23">
        <v>0.3</v>
      </c>
      <c r="AB518" s="23">
        <v>0.3</v>
      </c>
      <c r="AC518" s="208">
        <v>0.35699999999999998</v>
      </c>
      <c r="AD518" s="23">
        <v>0.311</v>
      </c>
      <c r="AE518" s="201"/>
      <c r="AF518" s="202"/>
      <c r="AG518" s="202"/>
      <c r="AH518" s="202"/>
      <c r="AI518" s="202"/>
      <c r="AJ518" s="202"/>
      <c r="AK518" s="202"/>
      <c r="AL518" s="202"/>
      <c r="AM518" s="202"/>
      <c r="AN518" s="202"/>
      <c r="AO518" s="202"/>
      <c r="AP518" s="202"/>
      <c r="AQ518" s="202"/>
      <c r="AR518" s="202"/>
      <c r="AS518" s="202"/>
      <c r="AT518" s="202"/>
      <c r="AU518" s="202"/>
      <c r="AV518" s="202"/>
      <c r="AW518" s="202"/>
      <c r="AX518" s="202"/>
      <c r="AY518" s="202"/>
      <c r="AZ518" s="202"/>
      <c r="BA518" s="202"/>
      <c r="BB518" s="202"/>
      <c r="BC518" s="202"/>
      <c r="BD518" s="202"/>
      <c r="BE518" s="202"/>
      <c r="BF518" s="202"/>
      <c r="BG518" s="202"/>
      <c r="BH518" s="202"/>
      <c r="BI518" s="202"/>
      <c r="BJ518" s="202"/>
      <c r="BK518" s="202"/>
      <c r="BL518" s="202"/>
      <c r="BM518" s="203" t="e">
        <v>#N/A</v>
      </c>
    </row>
    <row r="519" spans="1:65">
      <c r="A519" s="29"/>
      <c r="B519" s="19">
        <v>1</v>
      </c>
      <c r="C519" s="9">
        <v>3</v>
      </c>
      <c r="D519" s="23">
        <v>0.31</v>
      </c>
      <c r="E519" s="23">
        <v>0.32079999999999997</v>
      </c>
      <c r="F519" s="23">
        <v>0.31061005325824581</v>
      </c>
      <c r="G519" s="23">
        <v>0.32200000000000001</v>
      </c>
      <c r="H519" s="23">
        <v>0.31</v>
      </c>
      <c r="I519" s="208">
        <v>0.28000000000000003</v>
      </c>
      <c r="J519" s="23">
        <v>0.32400000000000001</v>
      </c>
      <c r="K519" s="23">
        <v>0.32</v>
      </c>
      <c r="L519" s="23">
        <v>0.29499300000000001</v>
      </c>
      <c r="M519" s="23">
        <v>0.3276</v>
      </c>
      <c r="N519" s="23">
        <v>0.28999999999999998</v>
      </c>
      <c r="O519" s="23">
        <v>0.28000000000000003</v>
      </c>
      <c r="P519" s="23">
        <v>0.3</v>
      </c>
      <c r="Q519" s="23">
        <v>0.32</v>
      </c>
      <c r="R519" s="23">
        <v>0.28999999999999998</v>
      </c>
      <c r="S519" s="23">
        <v>0.31</v>
      </c>
      <c r="T519" s="23">
        <v>0.31</v>
      </c>
      <c r="U519" s="23">
        <v>0.3</v>
      </c>
      <c r="V519" s="23">
        <v>0.3357903066407365</v>
      </c>
      <c r="W519" s="23">
        <v>0.30444690000000002</v>
      </c>
      <c r="X519" s="23">
        <v>0.31</v>
      </c>
      <c r="Y519" s="23">
        <v>0.32700000000000001</v>
      </c>
      <c r="Z519" s="23">
        <v>0.32</v>
      </c>
      <c r="AA519" s="23">
        <v>0.31</v>
      </c>
      <c r="AB519" s="23">
        <v>0.31</v>
      </c>
      <c r="AC519" s="208">
        <v>0.34399999999999997</v>
      </c>
      <c r="AD519" s="23">
        <v>0.317</v>
      </c>
      <c r="AE519" s="201"/>
      <c r="AF519" s="202"/>
      <c r="AG519" s="202"/>
      <c r="AH519" s="202"/>
      <c r="AI519" s="202"/>
      <c r="AJ519" s="202"/>
      <c r="AK519" s="202"/>
      <c r="AL519" s="202"/>
      <c r="AM519" s="202"/>
      <c r="AN519" s="202"/>
      <c r="AO519" s="202"/>
      <c r="AP519" s="202"/>
      <c r="AQ519" s="202"/>
      <c r="AR519" s="202"/>
      <c r="AS519" s="202"/>
      <c r="AT519" s="202"/>
      <c r="AU519" s="202"/>
      <c r="AV519" s="202"/>
      <c r="AW519" s="202"/>
      <c r="AX519" s="202"/>
      <c r="AY519" s="202"/>
      <c r="AZ519" s="202"/>
      <c r="BA519" s="202"/>
      <c r="BB519" s="202"/>
      <c r="BC519" s="202"/>
      <c r="BD519" s="202"/>
      <c r="BE519" s="202"/>
      <c r="BF519" s="202"/>
      <c r="BG519" s="202"/>
      <c r="BH519" s="202"/>
      <c r="BI519" s="202"/>
      <c r="BJ519" s="202"/>
      <c r="BK519" s="202"/>
      <c r="BL519" s="202"/>
      <c r="BM519" s="203">
        <v>16</v>
      </c>
    </row>
    <row r="520" spans="1:65">
      <c r="A520" s="29"/>
      <c r="B520" s="19">
        <v>1</v>
      </c>
      <c r="C520" s="9">
        <v>4</v>
      </c>
      <c r="D520" s="23">
        <v>0.32</v>
      </c>
      <c r="E520" s="23">
        <v>0.31459999999999999</v>
      </c>
      <c r="F520" s="23">
        <v>0.31615106979108104</v>
      </c>
      <c r="G520" s="23">
        <v>0.32100000000000001</v>
      </c>
      <c r="H520" s="23">
        <v>0.31</v>
      </c>
      <c r="I520" s="208">
        <v>0.28000000000000003</v>
      </c>
      <c r="J520" s="23">
        <v>0.32</v>
      </c>
      <c r="K520" s="23">
        <v>0.31900000000000001</v>
      </c>
      <c r="L520" s="23">
        <v>0.29765400000000003</v>
      </c>
      <c r="M520" s="23">
        <v>0.32969999999999999</v>
      </c>
      <c r="N520" s="23">
        <v>0.28000000000000003</v>
      </c>
      <c r="O520" s="23">
        <v>0.3</v>
      </c>
      <c r="P520" s="23">
        <v>0.3</v>
      </c>
      <c r="Q520" s="23">
        <v>0.32</v>
      </c>
      <c r="R520" s="23">
        <v>0.28999999999999998</v>
      </c>
      <c r="S520" s="23">
        <v>0.31</v>
      </c>
      <c r="T520" s="23">
        <v>0.33</v>
      </c>
      <c r="U520" s="23">
        <v>0.3</v>
      </c>
      <c r="V520" s="23">
        <v>0.32656191873912932</v>
      </c>
      <c r="W520" s="23">
        <v>0.31094918999999999</v>
      </c>
      <c r="X520" s="23">
        <v>0.31</v>
      </c>
      <c r="Y520" s="23">
        <v>0.32600000000000001</v>
      </c>
      <c r="Z520" s="23">
        <v>0.33</v>
      </c>
      <c r="AA520" s="23">
        <v>0.3</v>
      </c>
      <c r="AB520" s="23">
        <v>0.31</v>
      </c>
      <c r="AC520" s="208">
        <v>0.34300000000000003</v>
      </c>
      <c r="AD520" s="23">
        <v>0.313</v>
      </c>
      <c r="AE520" s="201"/>
      <c r="AF520" s="202"/>
      <c r="AG520" s="202"/>
      <c r="AH520" s="202"/>
      <c r="AI520" s="202"/>
      <c r="AJ520" s="202"/>
      <c r="AK520" s="202"/>
      <c r="AL520" s="202"/>
      <c r="AM520" s="202"/>
      <c r="AN520" s="202"/>
      <c r="AO520" s="202"/>
      <c r="AP520" s="202"/>
      <c r="AQ520" s="202"/>
      <c r="AR520" s="202"/>
      <c r="AS520" s="202"/>
      <c r="AT520" s="202"/>
      <c r="AU520" s="202"/>
      <c r="AV520" s="202"/>
      <c r="AW520" s="202"/>
      <c r="AX520" s="202"/>
      <c r="AY520" s="202"/>
      <c r="AZ520" s="202"/>
      <c r="BA520" s="202"/>
      <c r="BB520" s="202"/>
      <c r="BC520" s="202"/>
      <c r="BD520" s="202"/>
      <c r="BE520" s="202"/>
      <c r="BF520" s="202"/>
      <c r="BG520" s="202"/>
      <c r="BH520" s="202"/>
      <c r="BI520" s="202"/>
      <c r="BJ520" s="202"/>
      <c r="BK520" s="202"/>
      <c r="BL520" s="202"/>
      <c r="BM520" s="203">
        <v>0.31148732694813858</v>
      </c>
    </row>
    <row r="521" spans="1:65">
      <c r="A521" s="29"/>
      <c r="B521" s="19">
        <v>1</v>
      </c>
      <c r="C521" s="9">
        <v>5</v>
      </c>
      <c r="D521" s="23">
        <v>0.32</v>
      </c>
      <c r="E521" s="23">
        <v>0.31280000000000002</v>
      </c>
      <c r="F521" s="23">
        <v>0.31612175952705363</v>
      </c>
      <c r="G521" s="23">
        <v>0.32600000000000001</v>
      </c>
      <c r="H521" s="23">
        <v>0.31</v>
      </c>
      <c r="I521" s="208">
        <v>0.27</v>
      </c>
      <c r="J521" s="23">
        <v>0.32400000000000001</v>
      </c>
      <c r="K521" s="23">
        <v>0.315</v>
      </c>
      <c r="L521" s="23">
        <v>0.29403099999999999</v>
      </c>
      <c r="M521" s="23">
        <v>0.33829999999999999</v>
      </c>
      <c r="N521" s="23">
        <v>0.28000000000000003</v>
      </c>
      <c r="O521" s="23">
        <v>0.28000000000000003</v>
      </c>
      <c r="P521" s="23">
        <v>0.3</v>
      </c>
      <c r="Q521" s="23">
        <v>0.31</v>
      </c>
      <c r="R521" s="23">
        <v>0.3</v>
      </c>
      <c r="S521" s="23">
        <v>0.31</v>
      </c>
      <c r="T521" s="23">
        <v>0.32</v>
      </c>
      <c r="U521" s="23">
        <v>0.3</v>
      </c>
      <c r="V521" s="23">
        <v>0.28723613793972202</v>
      </c>
      <c r="W521" s="23">
        <v>0.31042292999999999</v>
      </c>
      <c r="X521" s="23">
        <v>0.31</v>
      </c>
      <c r="Y521" s="205">
        <v>0.30599999999999999</v>
      </c>
      <c r="Z521" s="23">
        <v>0.31</v>
      </c>
      <c r="AA521" s="23">
        <v>0.28999999999999998</v>
      </c>
      <c r="AB521" s="23">
        <v>0.32</v>
      </c>
      <c r="AC521" s="208">
        <v>0.35299999999999998</v>
      </c>
      <c r="AD521" s="23">
        <v>0.313</v>
      </c>
      <c r="AE521" s="201"/>
      <c r="AF521" s="202"/>
      <c r="AG521" s="202"/>
      <c r="AH521" s="202"/>
      <c r="AI521" s="202"/>
      <c r="AJ521" s="202"/>
      <c r="AK521" s="202"/>
      <c r="AL521" s="202"/>
      <c r="AM521" s="202"/>
      <c r="AN521" s="202"/>
      <c r="AO521" s="202"/>
      <c r="AP521" s="202"/>
      <c r="AQ521" s="202"/>
      <c r="AR521" s="202"/>
      <c r="AS521" s="202"/>
      <c r="AT521" s="202"/>
      <c r="AU521" s="202"/>
      <c r="AV521" s="202"/>
      <c r="AW521" s="202"/>
      <c r="AX521" s="202"/>
      <c r="AY521" s="202"/>
      <c r="AZ521" s="202"/>
      <c r="BA521" s="202"/>
      <c r="BB521" s="202"/>
      <c r="BC521" s="202"/>
      <c r="BD521" s="202"/>
      <c r="BE521" s="202"/>
      <c r="BF521" s="202"/>
      <c r="BG521" s="202"/>
      <c r="BH521" s="202"/>
      <c r="BI521" s="202"/>
      <c r="BJ521" s="202"/>
      <c r="BK521" s="202"/>
      <c r="BL521" s="202"/>
      <c r="BM521" s="203">
        <v>37</v>
      </c>
    </row>
    <row r="522" spans="1:65">
      <c r="A522" s="29"/>
      <c r="B522" s="19">
        <v>1</v>
      </c>
      <c r="C522" s="9">
        <v>6</v>
      </c>
      <c r="D522" s="23">
        <v>0.32</v>
      </c>
      <c r="E522" s="23">
        <v>0.3221</v>
      </c>
      <c r="F522" s="23">
        <v>0.31033385102505251</v>
      </c>
      <c r="G522" s="23">
        <v>0.32200000000000001</v>
      </c>
      <c r="H522" s="23">
        <v>0.31</v>
      </c>
      <c r="I522" s="208">
        <v>0.28999999999999998</v>
      </c>
      <c r="J522" s="23">
        <v>0.32200000000000001</v>
      </c>
      <c r="K522" s="23">
        <v>0.316</v>
      </c>
      <c r="L522" s="23">
        <v>0.28904299999999999</v>
      </c>
      <c r="M522" s="23">
        <v>0.33110000000000001</v>
      </c>
      <c r="N522" s="23">
        <v>0.28999999999999998</v>
      </c>
      <c r="O522" s="23">
        <v>0.3</v>
      </c>
      <c r="P522" s="23">
        <v>0.3</v>
      </c>
      <c r="Q522" s="23">
        <v>0.32</v>
      </c>
      <c r="R522" s="23">
        <v>0.28999999999999998</v>
      </c>
      <c r="S522" s="23">
        <v>0.31</v>
      </c>
      <c r="T522" s="23">
        <v>0.32</v>
      </c>
      <c r="U522" s="23">
        <v>0.31</v>
      </c>
      <c r="V522" s="23">
        <v>0.31901816039458086</v>
      </c>
      <c r="W522" s="23">
        <v>0.31172569</v>
      </c>
      <c r="X522" s="23">
        <v>0.3</v>
      </c>
      <c r="Y522" s="23">
        <v>0.32700000000000001</v>
      </c>
      <c r="Z522" s="23">
        <v>0.33</v>
      </c>
      <c r="AA522" s="23">
        <v>0.31</v>
      </c>
      <c r="AB522" s="23">
        <v>0.32</v>
      </c>
      <c r="AC522" s="208">
        <v>0.34699999999999998</v>
      </c>
      <c r="AD522" s="23">
        <v>0.315</v>
      </c>
      <c r="AE522" s="201"/>
      <c r="AF522" s="202"/>
      <c r="AG522" s="202"/>
      <c r="AH522" s="202"/>
      <c r="AI522" s="202"/>
      <c r="AJ522" s="202"/>
      <c r="AK522" s="202"/>
      <c r="AL522" s="202"/>
      <c r="AM522" s="202"/>
      <c r="AN522" s="202"/>
      <c r="AO522" s="202"/>
      <c r="AP522" s="202"/>
      <c r="AQ522" s="202"/>
      <c r="AR522" s="202"/>
      <c r="AS522" s="202"/>
      <c r="AT522" s="202"/>
      <c r="AU522" s="202"/>
      <c r="AV522" s="202"/>
      <c r="AW522" s="202"/>
      <c r="AX522" s="202"/>
      <c r="AY522" s="202"/>
      <c r="AZ522" s="202"/>
      <c r="BA522" s="202"/>
      <c r="BB522" s="202"/>
      <c r="BC522" s="202"/>
      <c r="BD522" s="202"/>
      <c r="BE522" s="202"/>
      <c r="BF522" s="202"/>
      <c r="BG522" s="202"/>
      <c r="BH522" s="202"/>
      <c r="BI522" s="202"/>
      <c r="BJ522" s="202"/>
      <c r="BK522" s="202"/>
      <c r="BL522" s="202"/>
      <c r="BM522" s="56"/>
    </row>
    <row r="523" spans="1:65">
      <c r="A523" s="29"/>
      <c r="B523" s="20" t="s">
        <v>269</v>
      </c>
      <c r="C523" s="12"/>
      <c r="D523" s="206">
        <v>0.32</v>
      </c>
      <c r="E523" s="206">
        <v>0.31845000000000001</v>
      </c>
      <c r="F523" s="206">
        <v>0.3129007919542664</v>
      </c>
      <c r="G523" s="206">
        <v>0.32200000000000001</v>
      </c>
      <c r="H523" s="206">
        <v>0.3116666666666667</v>
      </c>
      <c r="I523" s="206">
        <v>0.27333333333333337</v>
      </c>
      <c r="J523" s="206">
        <v>0.32216666666666671</v>
      </c>
      <c r="K523" s="206">
        <v>0.31850000000000001</v>
      </c>
      <c r="L523" s="206">
        <v>0.29321033333333335</v>
      </c>
      <c r="M523" s="206">
        <v>0.33348333333333335</v>
      </c>
      <c r="N523" s="206">
        <v>0.28666666666666668</v>
      </c>
      <c r="O523" s="206">
        <v>0.29499999999999998</v>
      </c>
      <c r="P523" s="206">
        <v>0.30166666666666669</v>
      </c>
      <c r="Q523" s="206">
        <v>0.31833333333333336</v>
      </c>
      <c r="R523" s="206">
        <v>0.29333333333333333</v>
      </c>
      <c r="S523" s="206">
        <v>0.30833333333333335</v>
      </c>
      <c r="T523" s="206">
        <v>0.31833333333333336</v>
      </c>
      <c r="U523" s="206">
        <v>0.30166666666666669</v>
      </c>
      <c r="V523" s="206">
        <v>0.31126925841586345</v>
      </c>
      <c r="W523" s="206">
        <v>0.30733426012974052</v>
      </c>
      <c r="X523" s="206">
        <v>0.30833333333333335</v>
      </c>
      <c r="Y523" s="206">
        <v>0.32116666666666666</v>
      </c>
      <c r="Z523" s="206">
        <v>0.32666666666666672</v>
      </c>
      <c r="AA523" s="206">
        <v>0.30499999999999999</v>
      </c>
      <c r="AB523" s="206">
        <v>0.3116666666666667</v>
      </c>
      <c r="AC523" s="206">
        <v>0.34916666666666663</v>
      </c>
      <c r="AD523" s="206">
        <v>0.3143333333333333</v>
      </c>
      <c r="AE523" s="201"/>
      <c r="AF523" s="202"/>
      <c r="AG523" s="202"/>
      <c r="AH523" s="202"/>
      <c r="AI523" s="202"/>
      <c r="AJ523" s="202"/>
      <c r="AK523" s="202"/>
      <c r="AL523" s="202"/>
      <c r="AM523" s="202"/>
      <c r="AN523" s="202"/>
      <c r="AO523" s="202"/>
      <c r="AP523" s="202"/>
      <c r="AQ523" s="202"/>
      <c r="AR523" s="202"/>
      <c r="AS523" s="202"/>
      <c r="AT523" s="202"/>
      <c r="AU523" s="202"/>
      <c r="AV523" s="202"/>
      <c r="AW523" s="202"/>
      <c r="AX523" s="202"/>
      <c r="AY523" s="202"/>
      <c r="AZ523" s="202"/>
      <c r="BA523" s="202"/>
      <c r="BB523" s="202"/>
      <c r="BC523" s="202"/>
      <c r="BD523" s="202"/>
      <c r="BE523" s="202"/>
      <c r="BF523" s="202"/>
      <c r="BG523" s="202"/>
      <c r="BH523" s="202"/>
      <c r="BI523" s="202"/>
      <c r="BJ523" s="202"/>
      <c r="BK523" s="202"/>
      <c r="BL523" s="202"/>
      <c r="BM523" s="56"/>
    </row>
    <row r="524" spans="1:65">
      <c r="A524" s="29"/>
      <c r="B524" s="3" t="s">
        <v>270</v>
      </c>
      <c r="C524" s="28"/>
      <c r="D524" s="23">
        <v>0.32</v>
      </c>
      <c r="E524" s="23">
        <v>0.31974999999999998</v>
      </c>
      <c r="F524" s="23">
        <v>0.31209400906208273</v>
      </c>
      <c r="G524" s="23">
        <v>0.32200000000000001</v>
      </c>
      <c r="H524" s="23">
        <v>0.31</v>
      </c>
      <c r="I524" s="23">
        <v>0.27500000000000002</v>
      </c>
      <c r="J524" s="23">
        <v>0.32200000000000001</v>
      </c>
      <c r="K524" s="23">
        <v>0.31900000000000001</v>
      </c>
      <c r="L524" s="23">
        <v>0.29393900000000001</v>
      </c>
      <c r="M524" s="23">
        <v>0.33274999999999999</v>
      </c>
      <c r="N524" s="23">
        <v>0.28999999999999998</v>
      </c>
      <c r="O524" s="23">
        <v>0.3</v>
      </c>
      <c r="P524" s="23">
        <v>0.3</v>
      </c>
      <c r="Q524" s="23">
        <v>0.32</v>
      </c>
      <c r="R524" s="23">
        <v>0.28999999999999998</v>
      </c>
      <c r="S524" s="23">
        <v>0.31</v>
      </c>
      <c r="T524" s="23">
        <v>0.32</v>
      </c>
      <c r="U524" s="23">
        <v>0.3</v>
      </c>
      <c r="V524" s="23">
        <v>0.31643169524581605</v>
      </c>
      <c r="W524" s="23">
        <v>0.31068605999999999</v>
      </c>
      <c r="X524" s="23">
        <v>0.31</v>
      </c>
      <c r="Y524" s="23">
        <v>0.32400000000000001</v>
      </c>
      <c r="Z524" s="23">
        <v>0.33</v>
      </c>
      <c r="AA524" s="23">
        <v>0.30499999999999999</v>
      </c>
      <c r="AB524" s="23">
        <v>0.31</v>
      </c>
      <c r="AC524" s="23">
        <v>0.34899999999999998</v>
      </c>
      <c r="AD524" s="23">
        <v>0.314</v>
      </c>
      <c r="AE524" s="201"/>
      <c r="AF524" s="202"/>
      <c r="AG524" s="202"/>
      <c r="AH524" s="202"/>
      <c r="AI524" s="202"/>
      <c r="AJ524" s="202"/>
      <c r="AK524" s="202"/>
      <c r="AL524" s="202"/>
      <c r="AM524" s="202"/>
      <c r="AN524" s="202"/>
      <c r="AO524" s="202"/>
      <c r="AP524" s="202"/>
      <c r="AQ524" s="202"/>
      <c r="AR524" s="202"/>
      <c r="AS524" s="202"/>
      <c r="AT524" s="202"/>
      <c r="AU524" s="202"/>
      <c r="AV524" s="202"/>
      <c r="AW524" s="202"/>
      <c r="AX524" s="202"/>
      <c r="AY524" s="202"/>
      <c r="AZ524" s="202"/>
      <c r="BA524" s="202"/>
      <c r="BB524" s="202"/>
      <c r="BC524" s="202"/>
      <c r="BD524" s="202"/>
      <c r="BE524" s="202"/>
      <c r="BF524" s="202"/>
      <c r="BG524" s="202"/>
      <c r="BH524" s="202"/>
      <c r="BI524" s="202"/>
      <c r="BJ524" s="202"/>
      <c r="BK524" s="202"/>
      <c r="BL524" s="202"/>
      <c r="BM524" s="56"/>
    </row>
    <row r="525" spans="1:65">
      <c r="A525" s="29"/>
      <c r="B525" s="3" t="s">
        <v>271</v>
      </c>
      <c r="C525" s="28"/>
      <c r="D525" s="23">
        <v>6.324555320336764E-3</v>
      </c>
      <c r="E525" s="23">
        <v>3.9042284769208783E-3</v>
      </c>
      <c r="F525" s="23">
        <v>2.6473594943978518E-3</v>
      </c>
      <c r="G525" s="23">
        <v>3.5213633723318047E-3</v>
      </c>
      <c r="H525" s="23">
        <v>4.0824829046386341E-3</v>
      </c>
      <c r="I525" s="23">
        <v>1.2110601416389963E-2</v>
      </c>
      <c r="J525" s="23">
        <v>1.6020819787597234E-3</v>
      </c>
      <c r="K525" s="23">
        <v>2.5884358211089591E-3</v>
      </c>
      <c r="L525" s="23">
        <v>3.2782367008296893E-3</v>
      </c>
      <c r="M525" s="23">
        <v>4.8692573013414103E-3</v>
      </c>
      <c r="N525" s="23">
        <v>5.1639777949431982E-3</v>
      </c>
      <c r="O525" s="23">
        <v>1.2247448713915874E-2</v>
      </c>
      <c r="P525" s="23">
        <v>4.0824829046386341E-3</v>
      </c>
      <c r="Q525" s="23">
        <v>4.0824829046386332E-3</v>
      </c>
      <c r="R525" s="23">
        <v>5.1639777949432277E-3</v>
      </c>
      <c r="S525" s="23">
        <v>4.0824829046386332E-3</v>
      </c>
      <c r="T525" s="23">
        <v>7.5277265270908156E-3</v>
      </c>
      <c r="U525" s="23">
        <v>7.5277265270908156E-3</v>
      </c>
      <c r="V525" s="23">
        <v>2.0789008585519169E-2</v>
      </c>
      <c r="W525" s="23">
        <v>7.1361532261886339E-3</v>
      </c>
      <c r="X525" s="23">
        <v>4.0824829046386332E-3</v>
      </c>
      <c r="Y525" s="23">
        <v>8.0849654709631742E-3</v>
      </c>
      <c r="Z525" s="23">
        <v>1.0327955589886455E-2</v>
      </c>
      <c r="AA525" s="23">
        <v>1.0488088481701525E-2</v>
      </c>
      <c r="AB525" s="23">
        <v>7.5277265270908165E-3</v>
      </c>
      <c r="AC525" s="23">
        <v>5.4558836742242389E-3</v>
      </c>
      <c r="AD525" s="23">
        <v>2.4221202832779955E-3</v>
      </c>
      <c r="AE525" s="201"/>
      <c r="AF525" s="202"/>
      <c r="AG525" s="202"/>
      <c r="AH525" s="202"/>
      <c r="AI525" s="202"/>
      <c r="AJ525" s="202"/>
      <c r="AK525" s="202"/>
      <c r="AL525" s="202"/>
      <c r="AM525" s="202"/>
      <c r="AN525" s="202"/>
      <c r="AO525" s="202"/>
      <c r="AP525" s="202"/>
      <c r="AQ525" s="202"/>
      <c r="AR525" s="202"/>
      <c r="AS525" s="202"/>
      <c r="AT525" s="202"/>
      <c r="AU525" s="202"/>
      <c r="AV525" s="202"/>
      <c r="AW525" s="202"/>
      <c r="AX525" s="202"/>
      <c r="AY525" s="202"/>
      <c r="AZ525" s="202"/>
      <c r="BA525" s="202"/>
      <c r="BB525" s="202"/>
      <c r="BC525" s="202"/>
      <c r="BD525" s="202"/>
      <c r="BE525" s="202"/>
      <c r="BF525" s="202"/>
      <c r="BG525" s="202"/>
      <c r="BH525" s="202"/>
      <c r="BI525" s="202"/>
      <c r="BJ525" s="202"/>
      <c r="BK525" s="202"/>
      <c r="BL525" s="202"/>
      <c r="BM525" s="56"/>
    </row>
    <row r="526" spans="1:65">
      <c r="A526" s="29"/>
      <c r="B526" s="3" t="s">
        <v>86</v>
      </c>
      <c r="C526" s="28"/>
      <c r="D526" s="13">
        <v>1.9764235376052389E-2</v>
      </c>
      <c r="E526" s="13">
        <v>1.2260098844154115E-2</v>
      </c>
      <c r="F526" s="13">
        <v>8.4606992454809449E-3</v>
      </c>
      <c r="G526" s="13">
        <v>1.0935911094198151E-2</v>
      </c>
      <c r="H526" s="13">
        <v>1.3098875629856578E-2</v>
      </c>
      <c r="I526" s="13">
        <v>4.4307078352646197E-2</v>
      </c>
      <c r="J526" s="13">
        <v>4.9728359402784993E-3</v>
      </c>
      <c r="K526" s="13">
        <v>8.126957052147438E-3</v>
      </c>
      <c r="L526" s="13">
        <v>1.1180495119532017E-2</v>
      </c>
      <c r="M526" s="13">
        <v>1.4601201363410695E-2</v>
      </c>
      <c r="N526" s="13">
        <v>1.8013876028871622E-2</v>
      </c>
      <c r="O526" s="13">
        <v>4.1516775301409743E-2</v>
      </c>
      <c r="P526" s="13">
        <v>1.3533092501564531E-2</v>
      </c>
      <c r="Q526" s="13">
        <v>1.2824553627137067E-2</v>
      </c>
      <c r="R526" s="13">
        <v>1.7604469755488277E-2</v>
      </c>
      <c r="S526" s="13">
        <v>1.3240485096125297E-2</v>
      </c>
      <c r="T526" s="13">
        <v>2.3647308462065388E-2</v>
      </c>
      <c r="U526" s="13">
        <v>2.4953789592566236E-2</v>
      </c>
      <c r="V526" s="13">
        <v>6.6787862994631284E-2</v>
      </c>
      <c r="W526" s="13">
        <v>2.3219517482939003E-2</v>
      </c>
      <c r="X526" s="13">
        <v>1.3240485096125297E-2</v>
      </c>
      <c r="Y526" s="13">
        <v>2.5173737844202931E-2</v>
      </c>
      <c r="Z526" s="13">
        <v>3.1616190581285064E-2</v>
      </c>
      <c r="AA526" s="13">
        <v>3.4387175349841065E-2</v>
      </c>
      <c r="AB526" s="13">
        <v>2.4153133242002616E-2</v>
      </c>
      <c r="AC526" s="13">
        <v>1.5625442503744837E-2</v>
      </c>
      <c r="AD526" s="13">
        <v>7.705578843938481E-3</v>
      </c>
      <c r="AE526" s="149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29"/>
      <c r="B527" s="3" t="s">
        <v>272</v>
      </c>
      <c r="C527" s="28"/>
      <c r="D527" s="13">
        <v>2.7329115233245993E-2</v>
      </c>
      <c r="E527" s="13">
        <v>2.2352989831334824E-2</v>
      </c>
      <c r="F527" s="13">
        <v>4.5377929817451701E-3</v>
      </c>
      <c r="G527" s="13">
        <v>3.3749922203453631E-2</v>
      </c>
      <c r="H527" s="13">
        <v>5.7575285738020732E-4</v>
      </c>
      <c r="I527" s="13">
        <v>-0.12248971407160236</v>
      </c>
      <c r="J527" s="13">
        <v>3.4284989450971137E-2</v>
      </c>
      <c r="K527" s="13">
        <v>2.2513510005589987E-2</v>
      </c>
      <c r="L527" s="13">
        <v>-5.8676523998192343E-2</v>
      </c>
      <c r="M527" s="13">
        <v>7.0616055557396917E-2</v>
      </c>
      <c r="N527" s="13">
        <v>-7.968433427021715E-2</v>
      </c>
      <c r="O527" s="13">
        <v>-5.2930971894351475E-2</v>
      </c>
      <c r="P527" s="13">
        <v>-3.1528281993658758E-2</v>
      </c>
      <c r="Q527" s="13">
        <v>2.1978442758072925E-2</v>
      </c>
      <c r="R527" s="13">
        <v>-5.8281644369524543E-2</v>
      </c>
      <c r="S527" s="13">
        <v>-1.0125592092966151E-2</v>
      </c>
      <c r="T527" s="13">
        <v>2.1978442758072925E-2</v>
      </c>
      <c r="U527" s="13">
        <v>-3.1528281993658758E-2</v>
      </c>
      <c r="V527" s="13">
        <v>-7.0008797600751294E-4</v>
      </c>
      <c r="W527" s="13">
        <v>-1.3333020187654476E-2</v>
      </c>
      <c r="X527" s="13">
        <v>-1.0125592092966151E-2</v>
      </c>
      <c r="Y527" s="13">
        <v>3.1074585965866985E-2</v>
      </c>
      <c r="Z527" s="13">
        <v>4.873180513393871E-2</v>
      </c>
      <c r="AA527" s="13">
        <v>-2.082693704331251E-2</v>
      </c>
      <c r="AB527" s="13">
        <v>5.7575285738020732E-4</v>
      </c>
      <c r="AC527" s="13">
        <v>0.12096588354877591</v>
      </c>
      <c r="AD527" s="13">
        <v>9.1368288176569834E-3</v>
      </c>
      <c r="AE527" s="149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29"/>
      <c r="B528" s="45" t="s">
        <v>273</v>
      </c>
      <c r="C528" s="46"/>
      <c r="D528" s="44">
        <v>0.67</v>
      </c>
      <c r="E528" s="44">
        <v>0.55000000000000004</v>
      </c>
      <c r="F528" s="44">
        <v>0.1</v>
      </c>
      <c r="G528" s="44">
        <v>0.84</v>
      </c>
      <c r="H528" s="44">
        <v>0</v>
      </c>
      <c r="I528" s="44">
        <v>3.1</v>
      </c>
      <c r="J528" s="44">
        <v>0.85</v>
      </c>
      <c r="K528" s="44">
        <v>0.55000000000000004</v>
      </c>
      <c r="L528" s="44">
        <v>1.49</v>
      </c>
      <c r="M528" s="44">
        <v>1.77</v>
      </c>
      <c r="N528" s="44">
        <v>2.02</v>
      </c>
      <c r="O528" s="44">
        <v>1.35</v>
      </c>
      <c r="P528" s="44">
        <v>0.81</v>
      </c>
      <c r="Q528" s="44">
        <v>0.54</v>
      </c>
      <c r="R528" s="44">
        <v>1.48</v>
      </c>
      <c r="S528" s="44">
        <v>0.27</v>
      </c>
      <c r="T528" s="44">
        <v>0.54</v>
      </c>
      <c r="U528" s="44">
        <v>0.81</v>
      </c>
      <c r="V528" s="44">
        <v>0.03</v>
      </c>
      <c r="W528" s="44">
        <v>0.35</v>
      </c>
      <c r="X528" s="44">
        <v>0.27</v>
      </c>
      <c r="Y528" s="44">
        <v>0.77</v>
      </c>
      <c r="Z528" s="44">
        <v>1.21</v>
      </c>
      <c r="AA528" s="44">
        <v>0.54</v>
      </c>
      <c r="AB528" s="44">
        <v>0</v>
      </c>
      <c r="AC528" s="44">
        <v>3.03</v>
      </c>
      <c r="AD528" s="44">
        <v>0.22</v>
      </c>
      <c r="AE528" s="149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B529" s="3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BM529" s="55"/>
    </row>
    <row r="530" spans="1:65" ht="15">
      <c r="B530" s="8" t="s">
        <v>513</v>
      </c>
      <c r="BM530" s="27" t="s">
        <v>66</v>
      </c>
    </row>
    <row r="531" spans="1:65" ht="15">
      <c r="A531" s="24" t="s">
        <v>56</v>
      </c>
      <c r="B531" s="18" t="s">
        <v>110</v>
      </c>
      <c r="C531" s="15" t="s">
        <v>111</v>
      </c>
      <c r="D531" s="16" t="s">
        <v>234</v>
      </c>
      <c r="E531" s="17" t="s">
        <v>234</v>
      </c>
      <c r="F531" s="17" t="s">
        <v>234</v>
      </c>
      <c r="G531" s="17" t="s">
        <v>234</v>
      </c>
      <c r="H531" s="17" t="s">
        <v>234</v>
      </c>
      <c r="I531" s="17" t="s">
        <v>234</v>
      </c>
      <c r="J531" s="17" t="s">
        <v>234</v>
      </c>
      <c r="K531" s="17" t="s">
        <v>234</v>
      </c>
      <c r="L531" s="17" t="s">
        <v>234</v>
      </c>
      <c r="M531" s="17" t="s">
        <v>234</v>
      </c>
      <c r="N531" s="17" t="s">
        <v>234</v>
      </c>
      <c r="O531" s="17" t="s">
        <v>234</v>
      </c>
      <c r="P531" s="17" t="s">
        <v>234</v>
      </c>
      <c r="Q531" s="17" t="s">
        <v>234</v>
      </c>
      <c r="R531" s="17" t="s">
        <v>234</v>
      </c>
      <c r="S531" s="17" t="s">
        <v>234</v>
      </c>
      <c r="T531" s="17" t="s">
        <v>234</v>
      </c>
      <c r="U531" s="17" t="s">
        <v>234</v>
      </c>
      <c r="V531" s="17" t="s">
        <v>234</v>
      </c>
      <c r="W531" s="17" t="s">
        <v>234</v>
      </c>
      <c r="X531" s="17" t="s">
        <v>234</v>
      </c>
      <c r="Y531" s="17" t="s">
        <v>234</v>
      </c>
      <c r="Z531" s="17" t="s">
        <v>234</v>
      </c>
      <c r="AA531" s="17" t="s">
        <v>234</v>
      </c>
      <c r="AB531" s="17" t="s">
        <v>234</v>
      </c>
      <c r="AC531" s="17" t="s">
        <v>234</v>
      </c>
      <c r="AD531" s="17" t="s">
        <v>234</v>
      </c>
      <c r="AE531" s="149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7">
        <v>1</v>
      </c>
    </row>
    <row r="532" spans="1:65">
      <c r="A532" s="29"/>
      <c r="B532" s="19" t="s">
        <v>235</v>
      </c>
      <c r="C532" s="9" t="s">
        <v>235</v>
      </c>
      <c r="D532" s="147" t="s">
        <v>237</v>
      </c>
      <c r="E532" s="148" t="s">
        <v>238</v>
      </c>
      <c r="F532" s="148" t="s">
        <v>239</v>
      </c>
      <c r="G532" s="148" t="s">
        <v>240</v>
      </c>
      <c r="H532" s="148" t="s">
        <v>241</v>
      </c>
      <c r="I532" s="148" t="s">
        <v>242</v>
      </c>
      <c r="J532" s="148" t="s">
        <v>243</v>
      </c>
      <c r="K532" s="148" t="s">
        <v>244</v>
      </c>
      <c r="L532" s="148" t="s">
        <v>245</v>
      </c>
      <c r="M532" s="148" t="s">
        <v>246</v>
      </c>
      <c r="N532" s="148" t="s">
        <v>247</v>
      </c>
      <c r="O532" s="148" t="s">
        <v>248</v>
      </c>
      <c r="P532" s="148" t="s">
        <v>249</v>
      </c>
      <c r="Q532" s="148" t="s">
        <v>250</v>
      </c>
      <c r="R532" s="148" t="s">
        <v>251</v>
      </c>
      <c r="S532" s="148" t="s">
        <v>252</v>
      </c>
      <c r="T532" s="148" t="s">
        <v>253</v>
      </c>
      <c r="U532" s="148" t="s">
        <v>254</v>
      </c>
      <c r="V532" s="148" t="s">
        <v>255</v>
      </c>
      <c r="W532" s="148" t="s">
        <v>256</v>
      </c>
      <c r="X532" s="148" t="s">
        <v>257</v>
      </c>
      <c r="Y532" s="148" t="s">
        <v>258</v>
      </c>
      <c r="Z532" s="148" t="s">
        <v>259</v>
      </c>
      <c r="AA532" s="148" t="s">
        <v>260</v>
      </c>
      <c r="AB532" s="148" t="s">
        <v>261</v>
      </c>
      <c r="AC532" s="148" t="s">
        <v>262</v>
      </c>
      <c r="AD532" s="148" t="s">
        <v>263</v>
      </c>
      <c r="AE532" s="149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7" t="s">
        <v>1</v>
      </c>
    </row>
    <row r="533" spans="1:65">
      <c r="A533" s="29"/>
      <c r="B533" s="19"/>
      <c r="C533" s="9"/>
      <c r="D533" s="10" t="s">
        <v>281</v>
      </c>
      <c r="E533" s="11" t="s">
        <v>114</v>
      </c>
      <c r="F533" s="11" t="s">
        <v>281</v>
      </c>
      <c r="G533" s="11" t="s">
        <v>114</v>
      </c>
      <c r="H533" s="11" t="s">
        <v>114</v>
      </c>
      <c r="I533" s="11" t="s">
        <v>282</v>
      </c>
      <c r="J533" s="11" t="s">
        <v>282</v>
      </c>
      <c r="K533" s="11" t="s">
        <v>114</v>
      </c>
      <c r="L533" s="11" t="s">
        <v>114</v>
      </c>
      <c r="M533" s="11" t="s">
        <v>281</v>
      </c>
      <c r="N533" s="11" t="s">
        <v>282</v>
      </c>
      <c r="O533" s="11" t="s">
        <v>282</v>
      </c>
      <c r="P533" s="11" t="s">
        <v>282</v>
      </c>
      <c r="Q533" s="11" t="s">
        <v>282</v>
      </c>
      <c r="R533" s="11" t="s">
        <v>282</v>
      </c>
      <c r="S533" s="11" t="s">
        <v>282</v>
      </c>
      <c r="T533" s="11" t="s">
        <v>282</v>
      </c>
      <c r="U533" s="11" t="s">
        <v>282</v>
      </c>
      <c r="V533" s="11" t="s">
        <v>114</v>
      </c>
      <c r="W533" s="11" t="s">
        <v>282</v>
      </c>
      <c r="X533" s="11" t="s">
        <v>282</v>
      </c>
      <c r="Y533" s="11" t="s">
        <v>114</v>
      </c>
      <c r="Z533" s="11" t="s">
        <v>282</v>
      </c>
      <c r="AA533" s="11" t="s">
        <v>282</v>
      </c>
      <c r="AB533" s="11" t="s">
        <v>282</v>
      </c>
      <c r="AC533" s="11" t="s">
        <v>114</v>
      </c>
      <c r="AD533" s="11" t="s">
        <v>114</v>
      </c>
      <c r="AE533" s="149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7">
        <v>3</v>
      </c>
    </row>
    <row r="534" spans="1:65">
      <c r="A534" s="29"/>
      <c r="B534" s="19"/>
      <c r="C534" s="9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149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3</v>
      </c>
    </row>
    <row r="535" spans="1:65">
      <c r="A535" s="29"/>
      <c r="B535" s="18">
        <v>1</v>
      </c>
      <c r="C535" s="14">
        <v>1</v>
      </c>
      <c r="D535" s="200">
        <v>3.3799999999999997E-2</v>
      </c>
      <c r="E535" s="200">
        <v>3.5299999999999998E-2</v>
      </c>
      <c r="F535" s="200">
        <v>3.4179045250962214E-2</v>
      </c>
      <c r="G535" s="200">
        <v>3.6400000000000002E-2</v>
      </c>
      <c r="H535" s="200">
        <v>3.3439999999999998E-2</v>
      </c>
      <c r="I535" s="200">
        <v>3.4799999999999998E-2</v>
      </c>
      <c r="J535" s="200">
        <v>3.4699999999999995E-2</v>
      </c>
      <c r="K535" s="200">
        <v>3.4499999999999996E-2</v>
      </c>
      <c r="L535" s="207">
        <v>2.8621800000000003E-2</v>
      </c>
      <c r="M535" s="200">
        <v>3.4699999999999995E-2</v>
      </c>
      <c r="N535" s="207">
        <v>2.9899999999999999E-2</v>
      </c>
      <c r="O535" s="207">
        <v>2.4899999999999999E-2</v>
      </c>
      <c r="P535" s="200">
        <v>3.1699999999999999E-2</v>
      </c>
      <c r="Q535" s="200">
        <v>3.4599999999999999E-2</v>
      </c>
      <c r="R535" s="200">
        <v>3.4599999999999999E-2</v>
      </c>
      <c r="S535" s="200">
        <v>3.44E-2</v>
      </c>
      <c r="T535" s="200">
        <v>3.4699999999999995E-2</v>
      </c>
      <c r="U535" s="200">
        <v>3.3500000000000002E-2</v>
      </c>
      <c r="V535" s="200">
        <v>3.5482593864824441E-2</v>
      </c>
      <c r="W535" s="200">
        <v>3.3247030000000004E-2</v>
      </c>
      <c r="X535" s="200">
        <v>3.4499999999999996E-2</v>
      </c>
      <c r="Y535" s="200">
        <v>3.44E-2</v>
      </c>
      <c r="Z535" s="200">
        <v>3.4200000000000001E-2</v>
      </c>
      <c r="AA535" s="200">
        <v>3.6200000000000003E-2</v>
      </c>
      <c r="AB535" s="200">
        <v>3.3300000000000003E-2</v>
      </c>
      <c r="AC535" s="200">
        <v>3.6799999999999999E-2</v>
      </c>
      <c r="AD535" s="200">
        <v>3.39E-2</v>
      </c>
      <c r="AE535" s="201"/>
      <c r="AF535" s="202"/>
      <c r="AG535" s="202"/>
      <c r="AH535" s="202"/>
      <c r="AI535" s="202"/>
      <c r="AJ535" s="202"/>
      <c r="AK535" s="202"/>
      <c r="AL535" s="202"/>
      <c r="AM535" s="202"/>
      <c r="AN535" s="202"/>
      <c r="AO535" s="202"/>
      <c r="AP535" s="202"/>
      <c r="AQ535" s="202"/>
      <c r="AR535" s="202"/>
      <c r="AS535" s="202"/>
      <c r="AT535" s="202"/>
      <c r="AU535" s="202"/>
      <c r="AV535" s="202"/>
      <c r="AW535" s="202"/>
      <c r="AX535" s="202"/>
      <c r="AY535" s="202"/>
      <c r="AZ535" s="202"/>
      <c r="BA535" s="202"/>
      <c r="BB535" s="202"/>
      <c r="BC535" s="202"/>
      <c r="BD535" s="202"/>
      <c r="BE535" s="202"/>
      <c r="BF535" s="202"/>
      <c r="BG535" s="202"/>
      <c r="BH535" s="202"/>
      <c r="BI535" s="202"/>
      <c r="BJ535" s="202"/>
      <c r="BK535" s="202"/>
      <c r="BL535" s="202"/>
      <c r="BM535" s="203">
        <v>1</v>
      </c>
    </row>
    <row r="536" spans="1:65">
      <c r="A536" s="29"/>
      <c r="B536" s="19">
        <v>1</v>
      </c>
      <c r="C536" s="9">
        <v>2</v>
      </c>
      <c r="D536" s="23">
        <v>3.6400000000000002E-2</v>
      </c>
      <c r="E536" s="23">
        <v>3.49E-2</v>
      </c>
      <c r="F536" s="23">
        <v>3.421474470345947E-2</v>
      </c>
      <c r="G536" s="23">
        <v>3.5500000000000004E-2</v>
      </c>
      <c r="H536" s="23">
        <v>3.3589999999999995E-2</v>
      </c>
      <c r="I536" s="23">
        <v>3.5500000000000004E-2</v>
      </c>
      <c r="J536" s="23">
        <v>3.44E-2</v>
      </c>
      <c r="K536" s="23">
        <v>3.4699999999999995E-2</v>
      </c>
      <c r="L536" s="208">
        <v>2.8402199999999999E-2</v>
      </c>
      <c r="M536" s="23">
        <v>3.56E-2</v>
      </c>
      <c r="N536" s="208">
        <v>2.9599999999999998E-2</v>
      </c>
      <c r="O536" s="208">
        <v>2.5799999999999997E-2</v>
      </c>
      <c r="P536" s="23">
        <v>3.44E-2</v>
      </c>
      <c r="Q536" s="23">
        <v>3.5500000000000004E-2</v>
      </c>
      <c r="R536" s="23">
        <v>3.4000000000000002E-2</v>
      </c>
      <c r="S536" s="23">
        <v>3.5500000000000004E-2</v>
      </c>
      <c r="T536" s="23">
        <v>3.5700000000000003E-2</v>
      </c>
      <c r="U536" s="23">
        <v>3.5799999999999998E-2</v>
      </c>
      <c r="V536" s="23">
        <v>3.532096110465708E-2</v>
      </c>
      <c r="W536" s="205">
        <v>3.0930077844311378E-2</v>
      </c>
      <c r="X536" s="23">
        <v>3.4699999999999995E-2</v>
      </c>
      <c r="Y536" s="23">
        <v>3.49E-2</v>
      </c>
      <c r="Z536" s="23">
        <v>3.4599999999999999E-2</v>
      </c>
      <c r="AA536" s="23">
        <v>3.5700000000000003E-2</v>
      </c>
      <c r="AB536" s="205">
        <v>3.1300000000000001E-2</v>
      </c>
      <c r="AC536" s="205">
        <v>3.8800000000000001E-2</v>
      </c>
      <c r="AD536" s="23">
        <v>3.3399999999999999E-2</v>
      </c>
      <c r="AE536" s="201"/>
      <c r="AF536" s="202"/>
      <c r="AG536" s="202"/>
      <c r="AH536" s="202"/>
      <c r="AI536" s="202"/>
      <c r="AJ536" s="202"/>
      <c r="AK536" s="202"/>
      <c r="AL536" s="202"/>
      <c r="AM536" s="202"/>
      <c r="AN536" s="202"/>
      <c r="AO536" s="202"/>
      <c r="AP536" s="202"/>
      <c r="AQ536" s="202"/>
      <c r="AR536" s="202"/>
      <c r="AS536" s="202"/>
      <c r="AT536" s="202"/>
      <c r="AU536" s="202"/>
      <c r="AV536" s="202"/>
      <c r="AW536" s="202"/>
      <c r="AX536" s="202"/>
      <c r="AY536" s="202"/>
      <c r="AZ536" s="202"/>
      <c r="BA536" s="202"/>
      <c r="BB536" s="202"/>
      <c r="BC536" s="202"/>
      <c r="BD536" s="202"/>
      <c r="BE536" s="202"/>
      <c r="BF536" s="202"/>
      <c r="BG536" s="202"/>
      <c r="BH536" s="202"/>
      <c r="BI536" s="202"/>
      <c r="BJ536" s="202"/>
      <c r="BK536" s="202"/>
      <c r="BL536" s="202"/>
      <c r="BM536" s="203">
        <v>27</v>
      </c>
    </row>
    <row r="537" spans="1:65">
      <c r="A537" s="29"/>
      <c r="B537" s="19">
        <v>1</v>
      </c>
      <c r="C537" s="9">
        <v>3</v>
      </c>
      <c r="D537" s="23">
        <v>3.4099999999999998E-2</v>
      </c>
      <c r="E537" s="23">
        <v>3.6400000000000002E-2</v>
      </c>
      <c r="F537" s="23">
        <v>3.3607441590514257E-2</v>
      </c>
      <c r="G537" s="23">
        <v>3.5799999999999998E-2</v>
      </c>
      <c r="H537" s="23">
        <v>3.3309999999999999E-2</v>
      </c>
      <c r="I537" s="23">
        <v>3.5700000000000003E-2</v>
      </c>
      <c r="J537" s="23">
        <v>3.44E-2</v>
      </c>
      <c r="K537" s="23">
        <v>3.4599999999999999E-2</v>
      </c>
      <c r="L537" s="208">
        <v>2.8230299999999996E-2</v>
      </c>
      <c r="M537" s="23">
        <v>3.5099999999999999E-2</v>
      </c>
      <c r="N537" s="208">
        <v>2.9399999999999999E-2</v>
      </c>
      <c r="O537" s="208">
        <v>2.4800000000000003E-2</v>
      </c>
      <c r="P537" s="23">
        <v>3.49E-2</v>
      </c>
      <c r="Q537" s="23">
        <v>3.5099999999999999E-2</v>
      </c>
      <c r="R537" s="23">
        <v>3.4000000000000002E-2</v>
      </c>
      <c r="S537" s="23">
        <v>3.5200000000000002E-2</v>
      </c>
      <c r="T537" s="23">
        <v>3.4799999999999998E-2</v>
      </c>
      <c r="U537" s="23">
        <v>3.4999999999999996E-2</v>
      </c>
      <c r="V537" s="23">
        <v>3.532096110465708E-2</v>
      </c>
      <c r="W537" s="23">
        <v>3.1638880000000001E-2</v>
      </c>
      <c r="X537" s="23">
        <v>3.4799999999999998E-2</v>
      </c>
      <c r="Y537" s="23">
        <v>3.49E-2</v>
      </c>
      <c r="Z537" s="23">
        <v>3.3599999999999998E-2</v>
      </c>
      <c r="AA537" s="23">
        <v>3.56E-2</v>
      </c>
      <c r="AB537" s="23">
        <v>3.3100000000000004E-2</v>
      </c>
      <c r="AC537" s="23">
        <v>3.6600000000000001E-2</v>
      </c>
      <c r="AD537" s="23">
        <v>3.4200000000000001E-2</v>
      </c>
      <c r="AE537" s="201"/>
      <c r="AF537" s="202"/>
      <c r="AG537" s="202"/>
      <c r="AH537" s="202"/>
      <c r="AI537" s="202"/>
      <c r="AJ537" s="202"/>
      <c r="AK537" s="202"/>
      <c r="AL537" s="202"/>
      <c r="AM537" s="202"/>
      <c r="AN537" s="202"/>
      <c r="AO537" s="202"/>
      <c r="AP537" s="202"/>
      <c r="AQ537" s="202"/>
      <c r="AR537" s="202"/>
      <c r="AS537" s="202"/>
      <c r="AT537" s="202"/>
      <c r="AU537" s="202"/>
      <c r="AV537" s="202"/>
      <c r="AW537" s="202"/>
      <c r="AX537" s="202"/>
      <c r="AY537" s="202"/>
      <c r="AZ537" s="202"/>
      <c r="BA537" s="202"/>
      <c r="BB537" s="202"/>
      <c r="BC537" s="202"/>
      <c r="BD537" s="202"/>
      <c r="BE537" s="202"/>
      <c r="BF537" s="202"/>
      <c r="BG537" s="202"/>
      <c r="BH537" s="202"/>
      <c r="BI537" s="202"/>
      <c r="BJ537" s="202"/>
      <c r="BK537" s="202"/>
      <c r="BL537" s="202"/>
      <c r="BM537" s="203">
        <v>16</v>
      </c>
    </row>
    <row r="538" spans="1:65">
      <c r="A538" s="29"/>
      <c r="B538" s="19">
        <v>1</v>
      </c>
      <c r="C538" s="9">
        <v>4</v>
      </c>
      <c r="D538" s="23">
        <v>3.6400000000000002E-2</v>
      </c>
      <c r="E538" s="23">
        <v>3.4200000000000001E-2</v>
      </c>
      <c r="F538" s="23">
        <v>3.4559132196801262E-2</v>
      </c>
      <c r="G538" s="23">
        <v>3.5900000000000001E-2</v>
      </c>
      <c r="H538" s="23">
        <v>3.3649999999999999E-2</v>
      </c>
      <c r="I538" s="23">
        <v>3.6499999999999998E-2</v>
      </c>
      <c r="J538" s="23">
        <v>3.4000000000000002E-2</v>
      </c>
      <c r="K538" s="23">
        <v>3.4699999999999995E-2</v>
      </c>
      <c r="L538" s="208">
        <v>2.8905200000000002E-2</v>
      </c>
      <c r="M538" s="23">
        <v>3.5400000000000001E-2</v>
      </c>
      <c r="N538" s="208">
        <v>2.9300000000000003E-2</v>
      </c>
      <c r="O538" s="208">
        <v>2.6899999999999997E-2</v>
      </c>
      <c r="P538" s="23">
        <v>3.3399999999999999E-2</v>
      </c>
      <c r="Q538" s="23">
        <v>3.4699999999999995E-2</v>
      </c>
      <c r="R538" s="23">
        <v>3.3100000000000004E-2</v>
      </c>
      <c r="S538" s="23">
        <v>3.4000000000000002E-2</v>
      </c>
      <c r="T538" s="23">
        <v>3.6200000000000003E-2</v>
      </c>
      <c r="U538" s="23">
        <v>3.3500000000000002E-2</v>
      </c>
      <c r="V538" s="23">
        <v>3.5533459695939677E-2</v>
      </c>
      <c r="W538" s="23">
        <v>3.296988E-2</v>
      </c>
      <c r="X538" s="23">
        <v>3.4699999999999995E-2</v>
      </c>
      <c r="Y538" s="23">
        <v>3.49E-2</v>
      </c>
      <c r="Z538" s="23">
        <v>3.4000000000000002E-2</v>
      </c>
      <c r="AA538" s="23">
        <v>3.56E-2</v>
      </c>
      <c r="AB538" s="23">
        <v>3.3300000000000003E-2</v>
      </c>
      <c r="AC538" s="23">
        <v>3.6699999999999997E-2</v>
      </c>
      <c r="AD538" s="23">
        <v>3.3700000000000001E-2</v>
      </c>
      <c r="AE538" s="201"/>
      <c r="AF538" s="202"/>
      <c r="AG538" s="202"/>
      <c r="AH538" s="202"/>
      <c r="AI538" s="202"/>
      <c r="AJ538" s="202"/>
      <c r="AK538" s="202"/>
      <c r="AL538" s="202"/>
      <c r="AM538" s="202"/>
      <c r="AN538" s="202"/>
      <c r="AO538" s="202"/>
      <c r="AP538" s="202"/>
      <c r="AQ538" s="202"/>
      <c r="AR538" s="202"/>
      <c r="AS538" s="202"/>
      <c r="AT538" s="202"/>
      <c r="AU538" s="202"/>
      <c r="AV538" s="202"/>
      <c r="AW538" s="202"/>
      <c r="AX538" s="202"/>
      <c r="AY538" s="202"/>
      <c r="AZ538" s="202"/>
      <c r="BA538" s="202"/>
      <c r="BB538" s="202"/>
      <c r="BC538" s="202"/>
      <c r="BD538" s="202"/>
      <c r="BE538" s="202"/>
      <c r="BF538" s="202"/>
      <c r="BG538" s="202"/>
      <c r="BH538" s="202"/>
      <c r="BI538" s="202"/>
      <c r="BJ538" s="202"/>
      <c r="BK538" s="202"/>
      <c r="BL538" s="202"/>
      <c r="BM538" s="203">
        <v>3.4616764916582422E-2</v>
      </c>
    </row>
    <row r="539" spans="1:65">
      <c r="A539" s="29"/>
      <c r="B539" s="19">
        <v>1</v>
      </c>
      <c r="C539" s="9">
        <v>5</v>
      </c>
      <c r="D539" s="23">
        <v>3.56E-2</v>
      </c>
      <c r="E539" s="23">
        <v>3.4599999999999999E-2</v>
      </c>
      <c r="F539" s="23">
        <v>3.4702383924077061E-2</v>
      </c>
      <c r="G539" s="23">
        <v>3.6400000000000002E-2</v>
      </c>
      <c r="H539" s="23">
        <v>3.2850000000000004E-2</v>
      </c>
      <c r="I539" s="23">
        <v>3.4999999999999996E-2</v>
      </c>
      <c r="J539" s="23">
        <v>3.4499999999999996E-2</v>
      </c>
      <c r="K539" s="23">
        <v>3.4200000000000001E-2</v>
      </c>
      <c r="L539" s="208">
        <v>2.8359000000000002E-2</v>
      </c>
      <c r="M539" s="23">
        <v>3.61E-2</v>
      </c>
      <c r="N539" s="208">
        <v>2.9100000000000001E-2</v>
      </c>
      <c r="O539" s="208">
        <v>2.2699999999999998E-2</v>
      </c>
      <c r="P539" s="23">
        <v>3.2199999999999999E-2</v>
      </c>
      <c r="Q539" s="23">
        <v>3.39E-2</v>
      </c>
      <c r="R539" s="23">
        <v>3.4000000000000002E-2</v>
      </c>
      <c r="S539" s="23">
        <v>3.4499999999999996E-2</v>
      </c>
      <c r="T539" s="23">
        <v>3.5500000000000004E-2</v>
      </c>
      <c r="U539" s="23">
        <v>3.4000000000000002E-2</v>
      </c>
      <c r="V539" s="23">
        <v>3.547390809881671E-2</v>
      </c>
      <c r="W539" s="23">
        <v>3.1643869999999998E-2</v>
      </c>
      <c r="X539" s="23">
        <v>3.4799999999999998E-2</v>
      </c>
      <c r="Y539" s="205">
        <v>3.3599999999999998E-2</v>
      </c>
      <c r="Z539" s="23">
        <v>3.4200000000000001E-2</v>
      </c>
      <c r="AA539" s="23">
        <v>3.39E-2</v>
      </c>
      <c r="AB539" s="23">
        <v>3.4099999999999998E-2</v>
      </c>
      <c r="AC539" s="23">
        <v>3.7399999999999996E-2</v>
      </c>
      <c r="AD539" s="23">
        <v>3.3500000000000002E-2</v>
      </c>
      <c r="AE539" s="201"/>
      <c r="AF539" s="202"/>
      <c r="AG539" s="202"/>
      <c r="AH539" s="202"/>
      <c r="AI539" s="202"/>
      <c r="AJ539" s="202"/>
      <c r="AK539" s="202"/>
      <c r="AL539" s="202"/>
      <c r="AM539" s="202"/>
      <c r="AN539" s="202"/>
      <c r="AO539" s="202"/>
      <c r="AP539" s="202"/>
      <c r="AQ539" s="202"/>
      <c r="AR539" s="202"/>
      <c r="AS539" s="202"/>
      <c r="AT539" s="202"/>
      <c r="AU539" s="202"/>
      <c r="AV539" s="202"/>
      <c r="AW539" s="202"/>
      <c r="AX539" s="202"/>
      <c r="AY539" s="202"/>
      <c r="AZ539" s="202"/>
      <c r="BA539" s="202"/>
      <c r="BB539" s="202"/>
      <c r="BC539" s="202"/>
      <c r="BD539" s="202"/>
      <c r="BE539" s="202"/>
      <c r="BF539" s="202"/>
      <c r="BG539" s="202"/>
      <c r="BH539" s="202"/>
      <c r="BI539" s="202"/>
      <c r="BJ539" s="202"/>
      <c r="BK539" s="202"/>
      <c r="BL539" s="202"/>
      <c r="BM539" s="203">
        <v>38</v>
      </c>
    </row>
    <row r="540" spans="1:65">
      <c r="A540" s="29"/>
      <c r="B540" s="19">
        <v>1</v>
      </c>
      <c r="C540" s="9">
        <v>6</v>
      </c>
      <c r="D540" s="23">
        <v>3.5700000000000003E-2</v>
      </c>
      <c r="E540" s="23">
        <v>3.56E-2</v>
      </c>
      <c r="F540" s="23">
        <v>3.3846215566821235E-2</v>
      </c>
      <c r="G540" s="23">
        <v>3.6400000000000002E-2</v>
      </c>
      <c r="H540" s="23">
        <v>3.3500000000000002E-2</v>
      </c>
      <c r="I540" s="23">
        <v>3.6200000000000003E-2</v>
      </c>
      <c r="J540" s="23">
        <v>3.4299999999999997E-2</v>
      </c>
      <c r="K540" s="23">
        <v>3.39E-2</v>
      </c>
      <c r="L540" s="208">
        <v>2.8259100000000002E-2</v>
      </c>
      <c r="M540" s="23">
        <v>3.4099999999999998E-2</v>
      </c>
      <c r="N540" s="208">
        <v>2.9100000000000001E-2</v>
      </c>
      <c r="O540" s="208">
        <v>2.5999999999999999E-2</v>
      </c>
      <c r="P540" s="23">
        <v>3.3700000000000001E-2</v>
      </c>
      <c r="Q540" s="23">
        <v>3.4299999999999997E-2</v>
      </c>
      <c r="R540" s="23">
        <v>3.27E-2</v>
      </c>
      <c r="S540" s="23">
        <v>3.49E-2</v>
      </c>
      <c r="T540" s="23">
        <v>3.5700000000000003E-2</v>
      </c>
      <c r="U540" s="23">
        <v>3.4299999999999997E-2</v>
      </c>
      <c r="V540" s="23">
        <v>3.5421792886338857E-2</v>
      </c>
      <c r="W540" s="23">
        <v>3.1909930000000003E-2</v>
      </c>
      <c r="X540" s="23">
        <v>3.4699999999999995E-2</v>
      </c>
      <c r="Y540" s="23">
        <v>3.56E-2</v>
      </c>
      <c r="Z540" s="23">
        <v>3.4299999999999997E-2</v>
      </c>
      <c r="AA540" s="23">
        <v>3.3500000000000002E-2</v>
      </c>
      <c r="AB540" s="23">
        <v>3.4000000000000002E-2</v>
      </c>
      <c r="AC540" s="23">
        <v>3.6600000000000001E-2</v>
      </c>
      <c r="AD540" s="23">
        <v>3.39E-2</v>
      </c>
      <c r="AE540" s="201"/>
      <c r="AF540" s="202"/>
      <c r="AG540" s="202"/>
      <c r="AH540" s="202"/>
      <c r="AI540" s="202"/>
      <c r="AJ540" s="202"/>
      <c r="AK540" s="202"/>
      <c r="AL540" s="202"/>
      <c r="AM540" s="202"/>
      <c r="AN540" s="202"/>
      <c r="AO540" s="202"/>
      <c r="AP540" s="202"/>
      <c r="AQ540" s="202"/>
      <c r="AR540" s="202"/>
      <c r="AS540" s="202"/>
      <c r="AT540" s="202"/>
      <c r="AU540" s="202"/>
      <c r="AV540" s="202"/>
      <c r="AW540" s="202"/>
      <c r="AX540" s="202"/>
      <c r="AY540" s="202"/>
      <c r="AZ540" s="202"/>
      <c r="BA540" s="202"/>
      <c r="BB540" s="202"/>
      <c r="BC540" s="202"/>
      <c r="BD540" s="202"/>
      <c r="BE540" s="202"/>
      <c r="BF540" s="202"/>
      <c r="BG540" s="202"/>
      <c r="BH540" s="202"/>
      <c r="BI540" s="202"/>
      <c r="BJ540" s="202"/>
      <c r="BK540" s="202"/>
      <c r="BL540" s="202"/>
      <c r="BM540" s="56"/>
    </row>
    <row r="541" spans="1:65">
      <c r="A541" s="29"/>
      <c r="B541" s="20" t="s">
        <v>269</v>
      </c>
      <c r="C541" s="12"/>
      <c r="D541" s="206">
        <v>3.5333333333333335E-2</v>
      </c>
      <c r="E541" s="206">
        <v>3.5166666666666666E-2</v>
      </c>
      <c r="F541" s="206">
        <v>3.4184827205439257E-2</v>
      </c>
      <c r="G541" s="206">
        <v>3.6066666666666664E-2</v>
      </c>
      <c r="H541" s="206">
        <v>3.3389999999999996E-2</v>
      </c>
      <c r="I541" s="206">
        <v>3.5616666666666671E-2</v>
      </c>
      <c r="J541" s="206">
        <v>3.4383333333333335E-2</v>
      </c>
      <c r="K541" s="206">
        <v>3.4433333333333323E-2</v>
      </c>
      <c r="L541" s="206">
        <v>2.8462933333333339E-2</v>
      </c>
      <c r="M541" s="206">
        <v>3.5166666666666659E-2</v>
      </c>
      <c r="N541" s="206">
        <v>2.9399999999999999E-2</v>
      </c>
      <c r="O541" s="206">
        <v>2.5183333333333332E-2</v>
      </c>
      <c r="P541" s="206">
        <v>3.3383333333333334E-2</v>
      </c>
      <c r="Q541" s="206">
        <v>3.4683333333333323E-2</v>
      </c>
      <c r="R541" s="206">
        <v>3.373333333333333E-2</v>
      </c>
      <c r="S541" s="206">
        <v>3.4750000000000003E-2</v>
      </c>
      <c r="T541" s="206">
        <v>3.5433333333333338E-2</v>
      </c>
      <c r="U541" s="206">
        <v>3.4349999999999999E-2</v>
      </c>
      <c r="V541" s="206">
        <v>3.5425612792538974E-2</v>
      </c>
      <c r="W541" s="206">
        <v>3.2056611307385234E-2</v>
      </c>
      <c r="X541" s="206">
        <v>3.4700000000000002E-2</v>
      </c>
      <c r="Y541" s="206">
        <v>3.4716666666666667E-2</v>
      </c>
      <c r="Z541" s="206">
        <v>3.415E-2</v>
      </c>
      <c r="AA541" s="206">
        <v>3.5083333333333334E-2</v>
      </c>
      <c r="AB541" s="206">
        <v>3.3183333333333336E-2</v>
      </c>
      <c r="AC541" s="206">
        <v>3.7149999999999996E-2</v>
      </c>
      <c r="AD541" s="206">
        <v>3.3766666666666667E-2</v>
      </c>
      <c r="AE541" s="201"/>
      <c r="AF541" s="202"/>
      <c r="AG541" s="202"/>
      <c r="AH541" s="202"/>
      <c r="AI541" s="202"/>
      <c r="AJ541" s="202"/>
      <c r="AK541" s="202"/>
      <c r="AL541" s="202"/>
      <c r="AM541" s="202"/>
      <c r="AN541" s="202"/>
      <c r="AO541" s="202"/>
      <c r="AP541" s="202"/>
      <c r="AQ541" s="202"/>
      <c r="AR541" s="202"/>
      <c r="AS541" s="202"/>
      <c r="AT541" s="202"/>
      <c r="AU541" s="202"/>
      <c r="AV541" s="202"/>
      <c r="AW541" s="202"/>
      <c r="AX541" s="202"/>
      <c r="AY541" s="202"/>
      <c r="AZ541" s="202"/>
      <c r="BA541" s="202"/>
      <c r="BB541" s="202"/>
      <c r="BC541" s="202"/>
      <c r="BD541" s="202"/>
      <c r="BE541" s="202"/>
      <c r="BF541" s="202"/>
      <c r="BG541" s="202"/>
      <c r="BH541" s="202"/>
      <c r="BI541" s="202"/>
      <c r="BJ541" s="202"/>
      <c r="BK541" s="202"/>
      <c r="BL541" s="202"/>
      <c r="BM541" s="56"/>
    </row>
    <row r="542" spans="1:65">
      <c r="A542" s="29"/>
      <c r="B542" s="3" t="s">
        <v>270</v>
      </c>
      <c r="C542" s="28"/>
      <c r="D542" s="23">
        <v>3.5650000000000001E-2</v>
      </c>
      <c r="E542" s="23">
        <v>3.5099999999999999E-2</v>
      </c>
      <c r="F542" s="23">
        <v>3.4196894977210845E-2</v>
      </c>
      <c r="G542" s="23">
        <v>3.6150000000000002E-2</v>
      </c>
      <c r="H542" s="23">
        <v>3.347E-2</v>
      </c>
      <c r="I542" s="23">
        <v>3.5600000000000007E-2</v>
      </c>
      <c r="J542" s="23">
        <v>3.44E-2</v>
      </c>
      <c r="K542" s="23">
        <v>3.4549999999999997E-2</v>
      </c>
      <c r="L542" s="23">
        <v>2.8380599999999999E-2</v>
      </c>
      <c r="M542" s="23">
        <v>3.5250000000000004E-2</v>
      </c>
      <c r="N542" s="23">
        <v>2.9350000000000001E-2</v>
      </c>
      <c r="O542" s="23">
        <v>2.5349999999999998E-2</v>
      </c>
      <c r="P542" s="23">
        <v>3.3549999999999996E-2</v>
      </c>
      <c r="Q542" s="23">
        <v>3.465E-2</v>
      </c>
      <c r="R542" s="23">
        <v>3.4000000000000002E-2</v>
      </c>
      <c r="S542" s="23">
        <v>3.4699999999999995E-2</v>
      </c>
      <c r="T542" s="23">
        <v>3.5600000000000007E-2</v>
      </c>
      <c r="U542" s="23">
        <v>3.415E-2</v>
      </c>
      <c r="V542" s="23">
        <v>3.5447850492577787E-2</v>
      </c>
      <c r="W542" s="23">
        <v>3.1776899999999997E-2</v>
      </c>
      <c r="X542" s="23">
        <v>3.4699999999999995E-2</v>
      </c>
      <c r="Y542" s="23">
        <v>3.49E-2</v>
      </c>
      <c r="Z542" s="23">
        <v>3.4200000000000001E-2</v>
      </c>
      <c r="AA542" s="23">
        <v>3.56E-2</v>
      </c>
      <c r="AB542" s="23">
        <v>3.3300000000000003E-2</v>
      </c>
      <c r="AC542" s="23">
        <v>3.6749999999999998E-2</v>
      </c>
      <c r="AD542" s="23">
        <v>3.3799999999999997E-2</v>
      </c>
      <c r="AE542" s="201"/>
      <c r="AF542" s="202"/>
      <c r="AG542" s="202"/>
      <c r="AH542" s="202"/>
      <c r="AI542" s="202"/>
      <c r="AJ542" s="202"/>
      <c r="AK542" s="202"/>
      <c r="AL542" s="202"/>
      <c r="AM542" s="202"/>
      <c r="AN542" s="202"/>
      <c r="AO542" s="202"/>
      <c r="AP542" s="202"/>
      <c r="AQ542" s="202"/>
      <c r="AR542" s="202"/>
      <c r="AS542" s="202"/>
      <c r="AT542" s="202"/>
      <c r="AU542" s="202"/>
      <c r="AV542" s="202"/>
      <c r="AW542" s="202"/>
      <c r="AX542" s="202"/>
      <c r="AY542" s="202"/>
      <c r="AZ542" s="202"/>
      <c r="BA542" s="202"/>
      <c r="BB542" s="202"/>
      <c r="BC542" s="202"/>
      <c r="BD542" s="202"/>
      <c r="BE542" s="202"/>
      <c r="BF542" s="202"/>
      <c r="BG542" s="202"/>
      <c r="BH542" s="202"/>
      <c r="BI542" s="202"/>
      <c r="BJ542" s="202"/>
      <c r="BK542" s="202"/>
      <c r="BL542" s="202"/>
      <c r="BM542" s="56"/>
    </row>
    <row r="543" spans="1:65">
      <c r="A543" s="29"/>
      <c r="B543" s="3" t="s">
        <v>271</v>
      </c>
      <c r="C543" s="28"/>
      <c r="D543" s="23">
        <v>1.1272385136547952E-3</v>
      </c>
      <c r="E543" s="23">
        <v>7.8145164064493918E-4</v>
      </c>
      <c r="F543" s="23">
        <v>4.1398784073470277E-4</v>
      </c>
      <c r="G543" s="23">
        <v>3.8815804341359026E-4</v>
      </c>
      <c r="H543" s="23">
        <v>2.898965332666099E-4</v>
      </c>
      <c r="I543" s="23">
        <v>6.6156380392723131E-4</v>
      </c>
      <c r="J543" s="23">
        <v>2.3166067138525161E-4</v>
      </c>
      <c r="K543" s="23">
        <v>3.2041639575194236E-4</v>
      </c>
      <c r="L543" s="23">
        <v>2.5729181616729931E-4</v>
      </c>
      <c r="M543" s="23">
        <v>7.0332543439482445E-4</v>
      </c>
      <c r="N543" s="23">
        <v>3.098386676965924E-4</v>
      </c>
      <c r="O543" s="23">
        <v>1.4414113454065307E-3</v>
      </c>
      <c r="P543" s="23">
        <v>1.2384129628951193E-3</v>
      </c>
      <c r="Q543" s="23">
        <v>5.6715665090578671E-4</v>
      </c>
      <c r="R543" s="23">
        <v>6.9761498454854452E-4</v>
      </c>
      <c r="S543" s="23">
        <v>5.5407580708780383E-4</v>
      </c>
      <c r="T543" s="23">
        <v>5.7850381733111356E-4</v>
      </c>
      <c r="U543" s="23">
        <v>9.0498618773989957E-4</v>
      </c>
      <c r="V543" s="23">
        <v>8.8463299753987457E-5</v>
      </c>
      <c r="W543" s="23">
        <v>8.8165801192868515E-4</v>
      </c>
      <c r="X543" s="23">
        <v>1.0954451150103382E-4</v>
      </c>
      <c r="Y543" s="23">
        <v>6.6758270399005061E-4</v>
      </c>
      <c r="Z543" s="23">
        <v>3.3316662497915364E-4</v>
      </c>
      <c r="AA543" s="23">
        <v>1.101665405949859E-3</v>
      </c>
      <c r="AB543" s="23">
        <v>1.008794660308363E-3</v>
      </c>
      <c r="AC543" s="23">
        <v>8.6197447758039846E-4</v>
      </c>
      <c r="AD543" s="23">
        <v>2.9439202887759501E-4</v>
      </c>
      <c r="AE543" s="201"/>
      <c r="AF543" s="202"/>
      <c r="AG543" s="202"/>
      <c r="AH543" s="202"/>
      <c r="AI543" s="202"/>
      <c r="AJ543" s="202"/>
      <c r="AK543" s="202"/>
      <c r="AL543" s="202"/>
      <c r="AM543" s="202"/>
      <c r="AN543" s="202"/>
      <c r="AO543" s="202"/>
      <c r="AP543" s="202"/>
      <c r="AQ543" s="202"/>
      <c r="AR543" s="202"/>
      <c r="AS543" s="202"/>
      <c r="AT543" s="202"/>
      <c r="AU543" s="202"/>
      <c r="AV543" s="202"/>
      <c r="AW543" s="202"/>
      <c r="AX543" s="202"/>
      <c r="AY543" s="202"/>
      <c r="AZ543" s="202"/>
      <c r="BA543" s="202"/>
      <c r="BB543" s="202"/>
      <c r="BC543" s="202"/>
      <c r="BD543" s="202"/>
      <c r="BE543" s="202"/>
      <c r="BF543" s="202"/>
      <c r="BG543" s="202"/>
      <c r="BH543" s="202"/>
      <c r="BI543" s="202"/>
      <c r="BJ543" s="202"/>
      <c r="BK543" s="202"/>
      <c r="BL543" s="202"/>
      <c r="BM543" s="56"/>
    </row>
    <row r="544" spans="1:65">
      <c r="A544" s="29"/>
      <c r="B544" s="3" t="s">
        <v>86</v>
      </c>
      <c r="C544" s="28"/>
      <c r="D544" s="13">
        <v>3.1902976801550804E-2</v>
      </c>
      <c r="E544" s="13">
        <v>2.2221373667628604E-2</v>
      </c>
      <c r="F544" s="13">
        <v>1.2110280337144189E-2</v>
      </c>
      <c r="G544" s="13">
        <v>1.0762237802594925E-2</v>
      </c>
      <c r="H544" s="13">
        <v>8.6821363661757998E-3</v>
      </c>
      <c r="I544" s="13">
        <v>1.8574556965668634E-2</v>
      </c>
      <c r="J544" s="13">
        <v>6.7375861769825964E-3</v>
      </c>
      <c r="K544" s="13">
        <v>9.3054132357776129E-3</v>
      </c>
      <c r="L544" s="13">
        <v>9.0395397113192562E-3</v>
      </c>
      <c r="M544" s="13">
        <v>1.9999775385634824E-2</v>
      </c>
      <c r="N544" s="13">
        <v>1.0538730193761647E-2</v>
      </c>
      <c r="O544" s="13">
        <v>5.7236717885103802E-2</v>
      </c>
      <c r="P544" s="13">
        <v>3.7096743771196782E-2</v>
      </c>
      <c r="Q544" s="13">
        <v>1.6352426263501783E-2</v>
      </c>
      <c r="R544" s="13">
        <v>2.0680286103217725E-2</v>
      </c>
      <c r="S544" s="13">
        <v>1.5944627542095073E-2</v>
      </c>
      <c r="T544" s="13">
        <v>1.6326542351771781E-2</v>
      </c>
      <c r="U544" s="13">
        <v>2.6346031666372623E-2</v>
      </c>
      <c r="V544" s="13">
        <v>2.4971565141879157E-3</v>
      </c>
      <c r="W544" s="13">
        <v>2.7503156945524306E-2</v>
      </c>
      <c r="X544" s="13">
        <v>3.1569023487329631E-3</v>
      </c>
      <c r="Y544" s="13">
        <v>1.9229458588287583E-2</v>
      </c>
      <c r="Z544" s="13">
        <v>9.7559773053924933E-3</v>
      </c>
      <c r="AA544" s="13">
        <v>3.1401389243226385E-2</v>
      </c>
      <c r="AB544" s="13">
        <v>3.0400642701407223E-2</v>
      </c>
      <c r="AC544" s="13">
        <v>2.3202543138099559E-2</v>
      </c>
      <c r="AD544" s="13">
        <v>8.7184213882802071E-3</v>
      </c>
      <c r="AE544" s="149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3" t="s">
        <v>272</v>
      </c>
      <c r="C545" s="28"/>
      <c r="D545" s="13">
        <v>2.0700039951094817E-2</v>
      </c>
      <c r="E545" s="13">
        <v>1.5885417121136669E-2</v>
      </c>
      <c r="F545" s="13">
        <v>-1.2477702991138151E-2</v>
      </c>
      <c r="G545" s="13">
        <v>4.1884380402909871E-2</v>
      </c>
      <c r="H545" s="13">
        <v>-3.5438462246215607E-2</v>
      </c>
      <c r="I545" s="13">
        <v>2.8884898762023381E-2</v>
      </c>
      <c r="J545" s="13">
        <v>-6.7433101796657846E-3</v>
      </c>
      <c r="K545" s="13">
        <v>-5.2989233306787176E-3</v>
      </c>
      <c r="L545" s="13">
        <v>-0.17777026819456554</v>
      </c>
      <c r="M545" s="13">
        <v>1.5885417121136447E-2</v>
      </c>
      <c r="N545" s="13">
        <v>-0.15070053279540985</v>
      </c>
      <c r="O545" s="13">
        <v>-0.27251049039334718</v>
      </c>
      <c r="P545" s="13">
        <v>-3.5631047159413787E-2</v>
      </c>
      <c r="Q545" s="13">
        <v>1.923010914258283E-3</v>
      </c>
      <c r="R545" s="13">
        <v>-2.5520339216502097E-2</v>
      </c>
      <c r="S545" s="13">
        <v>3.8488600462418532E-3</v>
      </c>
      <c r="T545" s="13">
        <v>2.3588813649069618E-2</v>
      </c>
      <c r="U545" s="13">
        <v>-7.7062347456574587E-3</v>
      </c>
      <c r="V545" s="13">
        <v>2.3365784697260583E-2</v>
      </c>
      <c r="W545" s="13">
        <v>-7.3957044090240842E-2</v>
      </c>
      <c r="X545" s="13">
        <v>2.4044731972543421E-3</v>
      </c>
      <c r="Y545" s="13">
        <v>2.8859354802501791E-3</v>
      </c>
      <c r="Z545" s="13">
        <v>-1.3483782141607059E-2</v>
      </c>
      <c r="AA545" s="13">
        <v>1.3478105706157706E-2</v>
      </c>
      <c r="AB545" s="13">
        <v>-4.1408594555363276E-2</v>
      </c>
      <c r="AC545" s="13">
        <v>7.3179428797636836E-2</v>
      </c>
      <c r="AD545" s="13">
        <v>-2.4557414650510423E-2</v>
      </c>
      <c r="AE545" s="149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29"/>
      <c r="B546" s="45" t="s">
        <v>273</v>
      </c>
      <c r="C546" s="46"/>
      <c r="D546" s="44">
        <v>0.83</v>
      </c>
      <c r="E546" s="44">
        <v>0.67</v>
      </c>
      <c r="F546" s="44">
        <v>0.23</v>
      </c>
      <c r="G546" s="44">
        <v>1.5</v>
      </c>
      <c r="H546" s="44">
        <v>0.96</v>
      </c>
      <c r="I546" s="44">
        <v>1.0900000000000001</v>
      </c>
      <c r="J546" s="44">
        <v>0.05</v>
      </c>
      <c r="K546" s="44">
        <v>0</v>
      </c>
      <c r="L546" s="44">
        <v>5.49</v>
      </c>
      <c r="M546" s="44">
        <v>0.67</v>
      </c>
      <c r="N546" s="44">
        <v>4.63</v>
      </c>
      <c r="O546" s="44">
        <v>8.51</v>
      </c>
      <c r="P546" s="44">
        <v>0.97</v>
      </c>
      <c r="Q546" s="44">
        <v>0.23</v>
      </c>
      <c r="R546" s="44">
        <v>0.64</v>
      </c>
      <c r="S546" s="44">
        <v>0.28999999999999998</v>
      </c>
      <c r="T546" s="44">
        <v>0.92</v>
      </c>
      <c r="U546" s="44">
        <v>0.08</v>
      </c>
      <c r="V546" s="44">
        <v>0.91</v>
      </c>
      <c r="W546" s="44">
        <v>2.19</v>
      </c>
      <c r="X546" s="44">
        <v>0.25</v>
      </c>
      <c r="Y546" s="44">
        <v>0.26</v>
      </c>
      <c r="Z546" s="44">
        <v>0.26</v>
      </c>
      <c r="AA546" s="44">
        <v>0.6</v>
      </c>
      <c r="AB546" s="44">
        <v>1.1499999999999999</v>
      </c>
      <c r="AC546" s="44">
        <v>2.5</v>
      </c>
      <c r="AD546" s="44">
        <v>0.61</v>
      </c>
      <c r="AE546" s="149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B547" s="3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BM547" s="55"/>
    </row>
    <row r="548" spans="1:65" ht="15">
      <c r="B548" s="8" t="s">
        <v>514</v>
      </c>
      <c r="BM548" s="27" t="s">
        <v>66</v>
      </c>
    </row>
    <row r="549" spans="1:65" ht="15">
      <c r="A549" s="24" t="s">
        <v>26</v>
      </c>
      <c r="B549" s="18" t="s">
        <v>110</v>
      </c>
      <c r="C549" s="15" t="s">
        <v>111</v>
      </c>
      <c r="D549" s="16" t="s">
        <v>234</v>
      </c>
      <c r="E549" s="17" t="s">
        <v>234</v>
      </c>
      <c r="F549" s="17" t="s">
        <v>234</v>
      </c>
      <c r="G549" s="17" t="s">
        <v>234</v>
      </c>
      <c r="H549" s="17" t="s">
        <v>234</v>
      </c>
      <c r="I549" s="17" t="s">
        <v>234</v>
      </c>
      <c r="J549" s="17" t="s">
        <v>234</v>
      </c>
      <c r="K549" s="17" t="s">
        <v>234</v>
      </c>
      <c r="L549" s="17" t="s">
        <v>234</v>
      </c>
      <c r="M549" s="17" t="s">
        <v>234</v>
      </c>
      <c r="N549" s="17" t="s">
        <v>234</v>
      </c>
      <c r="O549" s="17" t="s">
        <v>234</v>
      </c>
      <c r="P549" s="17" t="s">
        <v>234</v>
      </c>
      <c r="Q549" s="17" t="s">
        <v>234</v>
      </c>
      <c r="R549" s="17" t="s">
        <v>234</v>
      </c>
      <c r="S549" s="17" t="s">
        <v>234</v>
      </c>
      <c r="T549" s="17" t="s">
        <v>234</v>
      </c>
      <c r="U549" s="17" t="s">
        <v>234</v>
      </c>
      <c r="V549" s="17" t="s">
        <v>234</v>
      </c>
      <c r="W549" s="17" t="s">
        <v>234</v>
      </c>
      <c r="X549" s="17" t="s">
        <v>234</v>
      </c>
      <c r="Y549" s="17" t="s">
        <v>234</v>
      </c>
      <c r="Z549" s="17" t="s">
        <v>234</v>
      </c>
      <c r="AA549" s="17" t="s">
        <v>234</v>
      </c>
      <c r="AB549" s="17" t="s">
        <v>234</v>
      </c>
      <c r="AC549" s="17" t="s">
        <v>234</v>
      </c>
      <c r="AD549" s="149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>
        <v>1</v>
      </c>
    </row>
    <row r="550" spans="1:65">
      <c r="A550" s="29"/>
      <c r="B550" s="19" t="s">
        <v>235</v>
      </c>
      <c r="C550" s="9" t="s">
        <v>235</v>
      </c>
      <c r="D550" s="147" t="s">
        <v>237</v>
      </c>
      <c r="E550" s="148" t="s">
        <v>238</v>
      </c>
      <c r="F550" s="148" t="s">
        <v>239</v>
      </c>
      <c r="G550" s="148" t="s">
        <v>240</v>
      </c>
      <c r="H550" s="148" t="s">
        <v>241</v>
      </c>
      <c r="I550" s="148" t="s">
        <v>242</v>
      </c>
      <c r="J550" s="148" t="s">
        <v>243</v>
      </c>
      <c r="K550" s="148" t="s">
        <v>244</v>
      </c>
      <c r="L550" s="148" t="s">
        <v>245</v>
      </c>
      <c r="M550" s="148" t="s">
        <v>246</v>
      </c>
      <c r="N550" s="148" t="s">
        <v>247</v>
      </c>
      <c r="O550" s="148" t="s">
        <v>248</v>
      </c>
      <c r="P550" s="148" t="s">
        <v>249</v>
      </c>
      <c r="Q550" s="148" t="s">
        <v>250</v>
      </c>
      <c r="R550" s="148" t="s">
        <v>251</v>
      </c>
      <c r="S550" s="148" t="s">
        <v>252</v>
      </c>
      <c r="T550" s="148" t="s">
        <v>253</v>
      </c>
      <c r="U550" s="148" t="s">
        <v>254</v>
      </c>
      <c r="V550" s="148" t="s">
        <v>255</v>
      </c>
      <c r="W550" s="148" t="s">
        <v>256</v>
      </c>
      <c r="X550" s="148" t="s">
        <v>257</v>
      </c>
      <c r="Y550" s="148" t="s">
        <v>258</v>
      </c>
      <c r="Z550" s="148" t="s">
        <v>259</v>
      </c>
      <c r="AA550" s="148" t="s">
        <v>260</v>
      </c>
      <c r="AB550" s="148" t="s">
        <v>261</v>
      </c>
      <c r="AC550" s="148" t="s">
        <v>263</v>
      </c>
      <c r="AD550" s="149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 t="s">
        <v>3</v>
      </c>
    </row>
    <row r="551" spans="1:65">
      <c r="A551" s="29"/>
      <c r="B551" s="19"/>
      <c r="C551" s="9"/>
      <c r="D551" s="10" t="s">
        <v>281</v>
      </c>
      <c r="E551" s="11" t="s">
        <v>281</v>
      </c>
      <c r="F551" s="11" t="s">
        <v>281</v>
      </c>
      <c r="G551" s="11" t="s">
        <v>114</v>
      </c>
      <c r="H551" s="11" t="s">
        <v>114</v>
      </c>
      <c r="I551" s="11" t="s">
        <v>282</v>
      </c>
      <c r="J551" s="11" t="s">
        <v>281</v>
      </c>
      <c r="K551" s="11" t="s">
        <v>281</v>
      </c>
      <c r="L551" s="11" t="s">
        <v>114</v>
      </c>
      <c r="M551" s="11" t="s">
        <v>281</v>
      </c>
      <c r="N551" s="11" t="s">
        <v>282</v>
      </c>
      <c r="O551" s="11" t="s">
        <v>282</v>
      </c>
      <c r="P551" s="11" t="s">
        <v>282</v>
      </c>
      <c r="Q551" s="11" t="s">
        <v>282</v>
      </c>
      <c r="R551" s="11" t="s">
        <v>282</v>
      </c>
      <c r="S551" s="11" t="s">
        <v>282</v>
      </c>
      <c r="T551" s="11" t="s">
        <v>282</v>
      </c>
      <c r="U551" s="11" t="s">
        <v>282</v>
      </c>
      <c r="V551" s="11" t="s">
        <v>114</v>
      </c>
      <c r="W551" s="11" t="s">
        <v>282</v>
      </c>
      <c r="X551" s="11" t="s">
        <v>281</v>
      </c>
      <c r="Y551" s="11" t="s">
        <v>114</v>
      </c>
      <c r="Z551" s="11" t="s">
        <v>282</v>
      </c>
      <c r="AA551" s="11" t="s">
        <v>282</v>
      </c>
      <c r="AB551" s="11" t="s">
        <v>282</v>
      </c>
      <c r="AC551" s="11" t="s">
        <v>281</v>
      </c>
      <c r="AD551" s="149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2</v>
      </c>
    </row>
    <row r="552" spans="1:65">
      <c r="A552" s="29"/>
      <c r="B552" s="19"/>
      <c r="C552" s="9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149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3</v>
      </c>
    </row>
    <row r="553" spans="1:65">
      <c r="A553" s="29"/>
      <c r="B553" s="18">
        <v>1</v>
      </c>
      <c r="C553" s="14">
        <v>1</v>
      </c>
      <c r="D553" s="21">
        <v>4.66</v>
      </c>
      <c r="E553" s="21">
        <v>5.3</v>
      </c>
      <c r="F553" s="21">
        <v>4.9733737911235947</v>
      </c>
      <c r="G553" s="21">
        <v>4.99</v>
      </c>
      <c r="H553" s="144">
        <v>4.28</v>
      </c>
      <c r="I553" s="144">
        <v>6</v>
      </c>
      <c r="J553" s="21">
        <v>4.87</v>
      </c>
      <c r="K553" s="21">
        <v>5.2</v>
      </c>
      <c r="L553" s="144" t="s">
        <v>95</v>
      </c>
      <c r="M553" s="21">
        <v>4.9000000000000004</v>
      </c>
      <c r="N553" s="21">
        <v>4.74</v>
      </c>
      <c r="O553" s="144">
        <v>2.8</v>
      </c>
      <c r="P553" s="21">
        <v>4.5</v>
      </c>
      <c r="Q553" s="21">
        <v>5.37</v>
      </c>
      <c r="R553" s="21">
        <v>5.29</v>
      </c>
      <c r="S553" s="21">
        <v>4.59</v>
      </c>
      <c r="T553" s="21">
        <v>5.49</v>
      </c>
      <c r="U553" s="21">
        <v>5.12</v>
      </c>
      <c r="V553" s="21">
        <v>4.9201249840015624</v>
      </c>
      <c r="W553" s="21">
        <v>5.3380000000000001</v>
      </c>
      <c r="X553" s="21">
        <v>5.32</v>
      </c>
      <c r="Y553" s="144">
        <v>5</v>
      </c>
      <c r="Z553" s="21">
        <v>5.0999999999999996</v>
      </c>
      <c r="AA553" s="21">
        <v>5.34</v>
      </c>
      <c r="AB553" s="21">
        <v>5.05</v>
      </c>
      <c r="AC553" s="21">
        <v>5.5</v>
      </c>
      <c r="AD553" s="149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1</v>
      </c>
    </row>
    <row r="554" spans="1:65">
      <c r="A554" s="29"/>
      <c r="B554" s="19">
        <v>1</v>
      </c>
      <c r="C554" s="9">
        <v>2</v>
      </c>
      <c r="D554" s="11">
        <v>4.7699999999999996</v>
      </c>
      <c r="E554" s="11">
        <v>5.3</v>
      </c>
      <c r="F554" s="11">
        <v>5.0929726270704432</v>
      </c>
      <c r="G554" s="11">
        <v>5.09</v>
      </c>
      <c r="H554" s="145">
        <v>4.49</v>
      </c>
      <c r="I554" s="145">
        <v>6</v>
      </c>
      <c r="J554" s="11">
        <v>5.01</v>
      </c>
      <c r="K554" s="11">
        <v>5.3</v>
      </c>
      <c r="L554" s="145" t="s">
        <v>95</v>
      </c>
      <c r="M554" s="11">
        <v>4.9000000000000004</v>
      </c>
      <c r="N554" s="11">
        <v>5.0199999999999996</v>
      </c>
      <c r="O554" s="145">
        <v>3</v>
      </c>
      <c r="P554" s="11">
        <v>4.8</v>
      </c>
      <c r="Q554" s="11">
        <v>5.36</v>
      </c>
      <c r="R554" s="11">
        <v>5.42</v>
      </c>
      <c r="S554" s="11">
        <v>4.6500000000000004</v>
      </c>
      <c r="T554" s="11">
        <v>5.18</v>
      </c>
      <c r="U554" s="11">
        <v>5.23</v>
      </c>
      <c r="V554" s="11">
        <v>4.6284373422883913</v>
      </c>
      <c r="W554" s="11">
        <v>5.22</v>
      </c>
      <c r="X554" s="11">
        <v>5.57</v>
      </c>
      <c r="Y554" s="145">
        <v>4</v>
      </c>
      <c r="Z554" s="11">
        <v>5.0999999999999996</v>
      </c>
      <c r="AA554" s="11">
        <v>5.22</v>
      </c>
      <c r="AB554" s="11">
        <v>5.14</v>
      </c>
      <c r="AC554" s="11">
        <v>5.7</v>
      </c>
      <c r="AD554" s="149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28</v>
      </c>
    </row>
    <row r="555" spans="1:65">
      <c r="A555" s="29"/>
      <c r="B555" s="19">
        <v>1</v>
      </c>
      <c r="C555" s="9">
        <v>3</v>
      </c>
      <c r="D555" s="11">
        <v>4.78</v>
      </c>
      <c r="E555" s="11">
        <v>5.6</v>
      </c>
      <c r="F555" s="11">
        <v>4.9812145463495234</v>
      </c>
      <c r="G555" s="11">
        <v>4.8899999999999997</v>
      </c>
      <c r="H555" s="145">
        <v>4.29</v>
      </c>
      <c r="I555" s="145">
        <v>6</v>
      </c>
      <c r="J555" s="11">
        <v>5.1100000000000003</v>
      </c>
      <c r="K555" s="11">
        <v>5.2</v>
      </c>
      <c r="L555" s="145" t="s">
        <v>95</v>
      </c>
      <c r="M555" s="11">
        <v>5.0999999999999996</v>
      </c>
      <c r="N555" s="11">
        <v>4.8099999999999996</v>
      </c>
      <c r="O555" s="145">
        <v>2.8</v>
      </c>
      <c r="P555" s="11">
        <v>4.8</v>
      </c>
      <c r="Q555" s="11">
        <v>5.36</v>
      </c>
      <c r="R555" s="11">
        <v>5.36</v>
      </c>
      <c r="S555" s="11">
        <v>4.6100000000000003</v>
      </c>
      <c r="T555" s="11">
        <v>5.04</v>
      </c>
      <c r="U555" s="11">
        <v>5.05</v>
      </c>
      <c r="V555" s="11">
        <v>4.9255429390348553</v>
      </c>
      <c r="W555" s="11">
        <v>5.2610000000000001</v>
      </c>
      <c r="X555" s="11">
        <v>5.16</v>
      </c>
      <c r="Y555" s="145">
        <v>5</v>
      </c>
      <c r="Z555" s="11">
        <v>4.84</v>
      </c>
      <c r="AA555" s="11">
        <v>5.36</v>
      </c>
      <c r="AB555" s="11">
        <v>4.93</v>
      </c>
      <c r="AC555" s="11">
        <v>5.4</v>
      </c>
      <c r="AD555" s="149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>
        <v>16</v>
      </c>
    </row>
    <row r="556" spans="1:65">
      <c r="A556" s="29"/>
      <c r="B556" s="19">
        <v>1</v>
      </c>
      <c r="C556" s="9">
        <v>4</v>
      </c>
      <c r="D556" s="11">
        <v>4.82</v>
      </c>
      <c r="E556" s="11">
        <v>5.5</v>
      </c>
      <c r="F556" s="11">
        <v>5.1267461927425471</v>
      </c>
      <c r="G556" s="11">
        <v>4.8899999999999997</v>
      </c>
      <c r="H556" s="145">
        <v>4.22</v>
      </c>
      <c r="I556" s="145">
        <v>7</v>
      </c>
      <c r="J556" s="11">
        <v>4.87</v>
      </c>
      <c r="K556" s="11">
        <v>5.3</v>
      </c>
      <c r="L556" s="145" t="s">
        <v>95</v>
      </c>
      <c r="M556" s="11">
        <v>5.2</v>
      </c>
      <c r="N556" s="11">
        <v>4.63</v>
      </c>
      <c r="O556" s="145">
        <v>3.2</v>
      </c>
      <c r="P556" s="11">
        <v>4.8</v>
      </c>
      <c r="Q556" s="11">
        <v>5.2</v>
      </c>
      <c r="R556" s="11">
        <v>5.55</v>
      </c>
      <c r="S556" s="11">
        <v>4.57</v>
      </c>
      <c r="T556" s="11">
        <v>5.34</v>
      </c>
      <c r="U556" s="11">
        <v>5.0599999999999996</v>
      </c>
      <c r="V556" s="11">
        <v>4.7261354573379588</v>
      </c>
      <c r="W556" s="11">
        <v>5.1173999999999999</v>
      </c>
      <c r="X556" s="11">
        <v>4.91</v>
      </c>
      <c r="Y556" s="145">
        <v>5</v>
      </c>
      <c r="Z556" s="11">
        <v>4.9400000000000004</v>
      </c>
      <c r="AA556" s="11">
        <v>5.3</v>
      </c>
      <c r="AB556" s="11">
        <v>5.12</v>
      </c>
      <c r="AC556" s="11">
        <v>5.9</v>
      </c>
      <c r="AD556" s="149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5.0760610608118348</v>
      </c>
    </row>
    <row r="557" spans="1:65">
      <c r="A557" s="29"/>
      <c r="B557" s="19">
        <v>1</v>
      </c>
      <c r="C557" s="9">
        <v>5</v>
      </c>
      <c r="D557" s="11">
        <v>4.4000000000000004</v>
      </c>
      <c r="E557" s="11">
        <v>5.2</v>
      </c>
      <c r="F557" s="11">
        <v>5.0623516684884295</v>
      </c>
      <c r="G557" s="11">
        <v>4.88</v>
      </c>
      <c r="H557" s="145">
        <v>4.16</v>
      </c>
      <c r="I557" s="145">
        <v>5</v>
      </c>
      <c r="J557" s="11">
        <v>5.57</v>
      </c>
      <c r="K557" s="11">
        <v>5.0999999999999996</v>
      </c>
      <c r="L557" s="145" t="s">
        <v>95</v>
      </c>
      <c r="M557" s="143">
        <v>6.3</v>
      </c>
      <c r="N557" s="11">
        <v>4.53</v>
      </c>
      <c r="O557" s="145">
        <v>2.5</v>
      </c>
      <c r="P557" s="11">
        <v>4.4000000000000004</v>
      </c>
      <c r="Q557" s="11">
        <v>5.22</v>
      </c>
      <c r="R557" s="11">
        <v>5.23</v>
      </c>
      <c r="S557" s="11">
        <v>4.67</v>
      </c>
      <c r="T557" s="11">
        <v>5.37</v>
      </c>
      <c r="U557" s="11">
        <v>5.07</v>
      </c>
      <c r="V557" s="11">
        <v>4.75639294973882</v>
      </c>
      <c r="W557" s="11">
        <v>5.2733999999999996</v>
      </c>
      <c r="X557" s="11">
        <v>5.05</v>
      </c>
      <c r="Y557" s="145">
        <v>5</v>
      </c>
      <c r="Z557" s="11">
        <v>4.5599999999999996</v>
      </c>
      <c r="AA557" s="143">
        <v>5.62</v>
      </c>
      <c r="AB557" s="11">
        <v>5.16</v>
      </c>
      <c r="AC557" s="11">
        <v>5.6</v>
      </c>
      <c r="AD557" s="149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7">
        <v>39</v>
      </c>
    </row>
    <row r="558" spans="1:65">
      <c r="A558" s="29"/>
      <c r="B558" s="19">
        <v>1</v>
      </c>
      <c r="C558" s="9">
        <v>6</v>
      </c>
      <c r="D558" s="11">
        <v>5.04</v>
      </c>
      <c r="E558" s="11">
        <v>5.3</v>
      </c>
      <c r="F558" s="11">
        <v>4.8770997686466409</v>
      </c>
      <c r="G558" s="11">
        <v>5.01</v>
      </c>
      <c r="H558" s="145">
        <v>4.3</v>
      </c>
      <c r="I558" s="145">
        <v>6</v>
      </c>
      <c r="J558" s="11">
        <v>5.26</v>
      </c>
      <c r="K558" s="11">
        <v>4.9000000000000004</v>
      </c>
      <c r="L558" s="145" t="s">
        <v>95</v>
      </c>
      <c r="M558" s="11">
        <v>5.0999999999999996</v>
      </c>
      <c r="N558" s="11">
        <v>5.19</v>
      </c>
      <c r="O558" s="145">
        <v>3.1</v>
      </c>
      <c r="P558" s="11">
        <v>4.7</v>
      </c>
      <c r="Q558" s="11">
        <v>5.0599999999999996</v>
      </c>
      <c r="R558" s="143">
        <v>6</v>
      </c>
      <c r="S558" s="11">
        <v>4.59</v>
      </c>
      <c r="T558" s="11">
        <v>5.17</v>
      </c>
      <c r="U558" s="11">
        <v>5.07</v>
      </c>
      <c r="V558" s="11">
        <v>4.6815413954683711</v>
      </c>
      <c r="W558" s="143">
        <v>5.5500999999999996</v>
      </c>
      <c r="X558" s="11">
        <v>5.07</v>
      </c>
      <c r="Y558" s="145">
        <v>5</v>
      </c>
      <c r="Z558" s="11">
        <v>4.92</v>
      </c>
      <c r="AA558" s="11">
        <v>5.33</v>
      </c>
      <c r="AB558" s="11">
        <v>5.15</v>
      </c>
      <c r="AC558" s="11">
        <v>5.4</v>
      </c>
      <c r="AD558" s="149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29"/>
      <c r="B559" s="20" t="s">
        <v>269</v>
      </c>
      <c r="C559" s="12"/>
      <c r="D559" s="22">
        <v>4.7450000000000001</v>
      </c>
      <c r="E559" s="22">
        <v>5.3666666666666663</v>
      </c>
      <c r="F559" s="22">
        <v>5.018959765736863</v>
      </c>
      <c r="G559" s="22">
        <v>4.958333333333333</v>
      </c>
      <c r="H559" s="22">
        <v>4.29</v>
      </c>
      <c r="I559" s="22">
        <v>6</v>
      </c>
      <c r="J559" s="22">
        <v>5.1149999999999993</v>
      </c>
      <c r="K559" s="22">
        <v>5.166666666666667</v>
      </c>
      <c r="L559" s="22" t="s">
        <v>687</v>
      </c>
      <c r="M559" s="22">
        <v>5.25</v>
      </c>
      <c r="N559" s="22">
        <v>4.82</v>
      </c>
      <c r="O559" s="22">
        <v>2.9000000000000004</v>
      </c>
      <c r="P559" s="22">
        <v>4.666666666666667</v>
      </c>
      <c r="Q559" s="22">
        <v>5.2616666666666658</v>
      </c>
      <c r="R559" s="22">
        <v>5.4750000000000005</v>
      </c>
      <c r="S559" s="22">
        <v>4.6133333333333342</v>
      </c>
      <c r="T559" s="22">
        <v>5.2650000000000006</v>
      </c>
      <c r="U559" s="22">
        <v>5.1000000000000005</v>
      </c>
      <c r="V559" s="22">
        <v>4.7730291779783274</v>
      </c>
      <c r="W559" s="22">
        <v>5.2933166666666667</v>
      </c>
      <c r="X559" s="22">
        <v>5.1800000000000006</v>
      </c>
      <c r="Y559" s="22">
        <v>4.833333333333333</v>
      </c>
      <c r="Z559" s="22">
        <v>4.91</v>
      </c>
      <c r="AA559" s="22">
        <v>5.3616666666666672</v>
      </c>
      <c r="AB559" s="22">
        <v>5.0916666666666659</v>
      </c>
      <c r="AC559" s="22">
        <v>5.583333333333333</v>
      </c>
      <c r="AD559" s="149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A560" s="29"/>
      <c r="B560" s="3" t="s">
        <v>270</v>
      </c>
      <c r="C560" s="28"/>
      <c r="D560" s="11">
        <v>4.7750000000000004</v>
      </c>
      <c r="E560" s="11">
        <v>5.3</v>
      </c>
      <c r="F560" s="11">
        <v>5.021783107418976</v>
      </c>
      <c r="G560" s="11">
        <v>4.9399999999999995</v>
      </c>
      <c r="H560" s="11">
        <v>4.2850000000000001</v>
      </c>
      <c r="I560" s="11">
        <v>6</v>
      </c>
      <c r="J560" s="11">
        <v>5.0600000000000005</v>
      </c>
      <c r="K560" s="11">
        <v>5.2</v>
      </c>
      <c r="L560" s="11" t="s">
        <v>687</v>
      </c>
      <c r="M560" s="11">
        <v>5.0999999999999996</v>
      </c>
      <c r="N560" s="11">
        <v>4.7750000000000004</v>
      </c>
      <c r="O560" s="11">
        <v>2.9</v>
      </c>
      <c r="P560" s="11">
        <v>4.75</v>
      </c>
      <c r="Q560" s="11">
        <v>5.29</v>
      </c>
      <c r="R560" s="11">
        <v>5.3900000000000006</v>
      </c>
      <c r="S560" s="11">
        <v>4.5999999999999996</v>
      </c>
      <c r="T560" s="11">
        <v>5.26</v>
      </c>
      <c r="U560" s="11">
        <v>5.07</v>
      </c>
      <c r="V560" s="11">
        <v>4.741264203538389</v>
      </c>
      <c r="W560" s="11">
        <v>5.2671999999999999</v>
      </c>
      <c r="X560" s="11">
        <v>5.1150000000000002</v>
      </c>
      <c r="Y560" s="11">
        <v>5</v>
      </c>
      <c r="Z560" s="11">
        <v>4.93</v>
      </c>
      <c r="AA560" s="11">
        <v>5.335</v>
      </c>
      <c r="AB560" s="11">
        <v>5.13</v>
      </c>
      <c r="AC560" s="11">
        <v>5.55</v>
      </c>
      <c r="AD560" s="149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5"/>
    </row>
    <row r="561" spans="1:65">
      <c r="A561" s="29"/>
      <c r="B561" s="3" t="s">
        <v>271</v>
      </c>
      <c r="C561" s="28"/>
      <c r="D561" s="23">
        <v>0.21011901389450682</v>
      </c>
      <c r="E561" s="23">
        <v>0.15055453054181611</v>
      </c>
      <c r="F561" s="23">
        <v>9.2310038626700397E-2</v>
      </c>
      <c r="G561" s="23">
        <v>8.542052836799055E-2</v>
      </c>
      <c r="H561" s="23">
        <v>0.1113552872566005</v>
      </c>
      <c r="I561" s="23">
        <v>0.63245553203367588</v>
      </c>
      <c r="J561" s="23">
        <v>0.26801119379608013</v>
      </c>
      <c r="K561" s="23">
        <v>0.15055453054181606</v>
      </c>
      <c r="L561" s="23" t="s">
        <v>687</v>
      </c>
      <c r="M561" s="23">
        <v>0.52820450584977019</v>
      </c>
      <c r="N561" s="23">
        <v>0.24641428530018303</v>
      </c>
      <c r="O561" s="23">
        <v>0.25298221281347039</v>
      </c>
      <c r="P561" s="23">
        <v>0.17511900715418244</v>
      </c>
      <c r="Q561" s="23">
        <v>0.12432484332049942</v>
      </c>
      <c r="R561" s="23">
        <v>0.27991070004556801</v>
      </c>
      <c r="S561" s="23">
        <v>3.8815804341359048E-2</v>
      </c>
      <c r="T561" s="23">
        <v>0.16379865689315046</v>
      </c>
      <c r="U561" s="23">
        <v>6.8117545463705798E-2</v>
      </c>
      <c r="V561" s="23">
        <v>0.12381455640072479</v>
      </c>
      <c r="W561" s="23">
        <v>0.14539417342750238</v>
      </c>
      <c r="X561" s="23">
        <v>0.23409399821439258</v>
      </c>
      <c r="Y561" s="23">
        <v>0.40824829046386302</v>
      </c>
      <c r="Z561" s="23">
        <v>0.20029977533686855</v>
      </c>
      <c r="AA561" s="23">
        <v>0.13570801990548201</v>
      </c>
      <c r="AB561" s="23">
        <v>8.8411914732499111E-2</v>
      </c>
      <c r="AC561" s="23">
        <v>0.19407902170679514</v>
      </c>
      <c r="AD561" s="201"/>
      <c r="AE561" s="202"/>
      <c r="AF561" s="202"/>
      <c r="AG561" s="202"/>
      <c r="AH561" s="202"/>
      <c r="AI561" s="202"/>
      <c r="AJ561" s="202"/>
      <c r="AK561" s="202"/>
      <c r="AL561" s="202"/>
      <c r="AM561" s="202"/>
      <c r="AN561" s="202"/>
      <c r="AO561" s="202"/>
      <c r="AP561" s="202"/>
      <c r="AQ561" s="202"/>
      <c r="AR561" s="202"/>
      <c r="AS561" s="202"/>
      <c r="AT561" s="202"/>
      <c r="AU561" s="202"/>
      <c r="AV561" s="202"/>
      <c r="AW561" s="202"/>
      <c r="AX561" s="202"/>
      <c r="AY561" s="202"/>
      <c r="AZ561" s="202"/>
      <c r="BA561" s="202"/>
      <c r="BB561" s="202"/>
      <c r="BC561" s="202"/>
      <c r="BD561" s="202"/>
      <c r="BE561" s="202"/>
      <c r="BF561" s="202"/>
      <c r="BG561" s="202"/>
      <c r="BH561" s="202"/>
      <c r="BI561" s="202"/>
      <c r="BJ561" s="202"/>
      <c r="BK561" s="202"/>
      <c r="BL561" s="202"/>
      <c r="BM561" s="56"/>
    </row>
    <row r="562" spans="1:65">
      <c r="A562" s="29"/>
      <c r="B562" s="3" t="s">
        <v>86</v>
      </c>
      <c r="C562" s="28"/>
      <c r="D562" s="13">
        <v>4.428219470906361E-2</v>
      </c>
      <c r="E562" s="13">
        <v>2.8053639231394308E-2</v>
      </c>
      <c r="F562" s="13">
        <v>1.8392265117739556E-2</v>
      </c>
      <c r="G562" s="13">
        <v>1.7227669586821624E-2</v>
      </c>
      <c r="H562" s="13">
        <v>2.5956943416456994E-2</v>
      </c>
      <c r="I562" s="13">
        <v>0.10540925533894598</v>
      </c>
      <c r="J562" s="13">
        <v>5.2397105336477061E-2</v>
      </c>
      <c r="K562" s="13">
        <v>2.9139586556480527E-2</v>
      </c>
      <c r="L562" s="13" t="s">
        <v>687</v>
      </c>
      <c r="M562" s="13">
        <v>0.1006103820666229</v>
      </c>
      <c r="N562" s="13">
        <v>5.1123295705432163E-2</v>
      </c>
      <c r="O562" s="13">
        <v>8.7235245797748398E-2</v>
      </c>
      <c r="P562" s="13">
        <v>3.7525501533039095E-2</v>
      </c>
      <c r="Q562" s="13">
        <v>2.3628414948463624E-2</v>
      </c>
      <c r="R562" s="13">
        <v>5.1125242017455337E-2</v>
      </c>
      <c r="S562" s="13">
        <v>8.4138304208148211E-3</v>
      </c>
      <c r="T562" s="13">
        <v>3.1110856010095049E-2</v>
      </c>
      <c r="U562" s="13">
        <v>1.3356381463471723E-2</v>
      </c>
      <c r="V562" s="13">
        <v>2.5940456633279561E-2</v>
      </c>
      <c r="W562" s="13">
        <v>2.7467499600597429E-2</v>
      </c>
      <c r="X562" s="13">
        <v>4.5191891547180028E-2</v>
      </c>
      <c r="Y562" s="13">
        <v>8.4465163544247532E-2</v>
      </c>
      <c r="Z562" s="13">
        <v>4.0794251596103573E-2</v>
      </c>
      <c r="AA562" s="13">
        <v>2.5310790159555237E-2</v>
      </c>
      <c r="AB562" s="13">
        <v>1.7364042173322249E-2</v>
      </c>
      <c r="AC562" s="13">
        <v>3.4760421798231966E-2</v>
      </c>
      <c r="AD562" s="149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29"/>
      <c r="B563" s="3" t="s">
        <v>272</v>
      </c>
      <c r="C563" s="28"/>
      <c r="D563" s="13">
        <v>-6.5220070610988001E-2</v>
      </c>
      <c r="E563" s="13">
        <v>5.7250218697793454E-2</v>
      </c>
      <c r="F563" s="13">
        <v>-1.1249134789926951E-2</v>
      </c>
      <c r="G563" s="13">
        <v>-2.3192732724864662E-2</v>
      </c>
      <c r="H563" s="13">
        <v>-0.15485650219623581</v>
      </c>
      <c r="I563" s="13">
        <v>0.18201887804722272</v>
      </c>
      <c r="J563" s="13">
        <v>7.6710935352573006E-3</v>
      </c>
      <c r="K563" s="13">
        <v>1.7849589429552948E-2</v>
      </c>
      <c r="L563" s="13" t="s">
        <v>687</v>
      </c>
      <c r="M563" s="13">
        <v>3.426651829131977E-2</v>
      </c>
      <c r="N563" s="13">
        <v>-5.0444834635397728E-2</v>
      </c>
      <c r="O563" s="13">
        <v>-0.428690875610509</v>
      </c>
      <c r="P563" s="13">
        <v>-8.0651983741048983E-2</v>
      </c>
      <c r="Q563" s="13">
        <v>3.6564888331967138E-2</v>
      </c>
      <c r="R563" s="13">
        <v>7.8592226218090699E-2</v>
      </c>
      <c r="S563" s="13">
        <v>-9.1158818212579762E-2</v>
      </c>
      <c r="T563" s="13">
        <v>3.7221565486438069E-2</v>
      </c>
      <c r="U563" s="13">
        <v>4.7160463401394459E-3</v>
      </c>
      <c r="V563" s="13">
        <v>-5.969823435989996E-2</v>
      </c>
      <c r="W563" s="13">
        <v>4.2800037913666378E-2</v>
      </c>
      <c r="X563" s="13">
        <v>2.0476298047435781E-2</v>
      </c>
      <c r="Y563" s="13">
        <v>-4.7818126017515117E-2</v>
      </c>
      <c r="Z563" s="13">
        <v>-3.2714551464689379E-2</v>
      </c>
      <c r="AA563" s="13">
        <v>5.6265202966087724E-2</v>
      </c>
      <c r="AB563" s="13">
        <v>3.0743534539623418E-3</v>
      </c>
      <c r="AC563" s="13">
        <v>9.9934233738387723E-2</v>
      </c>
      <c r="AD563" s="149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29"/>
      <c r="B564" s="45" t="s">
        <v>273</v>
      </c>
      <c r="C564" s="46"/>
      <c r="D564" s="44">
        <v>1.23</v>
      </c>
      <c r="E564" s="44">
        <v>0.95</v>
      </c>
      <c r="F564" s="44">
        <v>0.27</v>
      </c>
      <c r="G564" s="44">
        <v>0.48</v>
      </c>
      <c r="H564" s="44">
        <v>2.84</v>
      </c>
      <c r="I564" s="44" t="s">
        <v>274</v>
      </c>
      <c r="J564" s="44">
        <v>7.0000000000000007E-2</v>
      </c>
      <c r="K564" s="44">
        <v>0.25</v>
      </c>
      <c r="L564" s="44">
        <v>0.34</v>
      </c>
      <c r="M564" s="44">
        <v>0.54</v>
      </c>
      <c r="N564" s="44">
        <v>0.97</v>
      </c>
      <c r="O564" s="44">
        <v>7.73</v>
      </c>
      <c r="P564" s="44">
        <v>1.51</v>
      </c>
      <c r="Q564" s="44">
        <v>0.57999999999999996</v>
      </c>
      <c r="R564" s="44">
        <v>1.33</v>
      </c>
      <c r="S564" s="44">
        <v>1.7</v>
      </c>
      <c r="T564" s="44">
        <v>0.6</v>
      </c>
      <c r="U564" s="44">
        <v>0.01</v>
      </c>
      <c r="V564" s="44">
        <v>1.1399999999999999</v>
      </c>
      <c r="W564" s="44">
        <v>0.69</v>
      </c>
      <c r="X564" s="44">
        <v>0.3</v>
      </c>
      <c r="Y564" s="44" t="s">
        <v>274</v>
      </c>
      <c r="Z564" s="44">
        <v>0.65</v>
      </c>
      <c r="AA564" s="44">
        <v>0.94</v>
      </c>
      <c r="AB564" s="44">
        <v>0.01</v>
      </c>
      <c r="AC564" s="44">
        <v>1.72</v>
      </c>
      <c r="AD564" s="149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B565" s="30" t="s">
        <v>292</v>
      </c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BM565" s="55"/>
    </row>
    <row r="566" spans="1:65">
      <c r="BM566" s="55"/>
    </row>
    <row r="567" spans="1:65" ht="15">
      <c r="B567" s="8" t="s">
        <v>515</v>
      </c>
      <c r="BM567" s="27" t="s">
        <v>66</v>
      </c>
    </row>
    <row r="568" spans="1:65" ht="15">
      <c r="A568" s="24" t="s">
        <v>57</v>
      </c>
      <c r="B568" s="18" t="s">
        <v>110</v>
      </c>
      <c r="C568" s="15" t="s">
        <v>111</v>
      </c>
      <c r="D568" s="16" t="s">
        <v>234</v>
      </c>
      <c r="E568" s="17" t="s">
        <v>234</v>
      </c>
      <c r="F568" s="17" t="s">
        <v>234</v>
      </c>
      <c r="G568" s="17" t="s">
        <v>234</v>
      </c>
      <c r="H568" s="17" t="s">
        <v>234</v>
      </c>
      <c r="I568" s="17" t="s">
        <v>234</v>
      </c>
      <c r="J568" s="17" t="s">
        <v>234</v>
      </c>
      <c r="K568" s="17" t="s">
        <v>234</v>
      </c>
      <c r="L568" s="17" t="s">
        <v>234</v>
      </c>
      <c r="M568" s="17" t="s">
        <v>234</v>
      </c>
      <c r="N568" s="17" t="s">
        <v>234</v>
      </c>
      <c r="O568" s="17" t="s">
        <v>234</v>
      </c>
      <c r="P568" s="17" t="s">
        <v>234</v>
      </c>
      <c r="Q568" s="17" t="s">
        <v>234</v>
      </c>
      <c r="R568" s="17" t="s">
        <v>234</v>
      </c>
      <c r="S568" s="17" t="s">
        <v>234</v>
      </c>
      <c r="T568" s="17" t="s">
        <v>234</v>
      </c>
      <c r="U568" s="17" t="s">
        <v>234</v>
      </c>
      <c r="V568" s="17" t="s">
        <v>234</v>
      </c>
      <c r="W568" s="17" t="s">
        <v>234</v>
      </c>
      <c r="X568" s="17" t="s">
        <v>234</v>
      </c>
      <c r="Y568" s="17" t="s">
        <v>234</v>
      </c>
      <c r="Z568" s="17" t="s">
        <v>234</v>
      </c>
      <c r="AA568" s="17" t="s">
        <v>234</v>
      </c>
      <c r="AB568" s="17" t="s">
        <v>234</v>
      </c>
      <c r="AC568" s="17" t="s">
        <v>234</v>
      </c>
      <c r="AD568" s="17" t="s">
        <v>234</v>
      </c>
      <c r="AE568" s="149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7">
        <v>1</v>
      </c>
    </row>
    <row r="569" spans="1:65">
      <c r="A569" s="29"/>
      <c r="B569" s="19" t="s">
        <v>235</v>
      </c>
      <c r="C569" s="9" t="s">
        <v>235</v>
      </c>
      <c r="D569" s="147" t="s">
        <v>237</v>
      </c>
      <c r="E569" s="148" t="s">
        <v>238</v>
      </c>
      <c r="F569" s="148" t="s">
        <v>239</v>
      </c>
      <c r="G569" s="148" t="s">
        <v>240</v>
      </c>
      <c r="H569" s="148" t="s">
        <v>241</v>
      </c>
      <c r="I569" s="148" t="s">
        <v>242</v>
      </c>
      <c r="J569" s="148" t="s">
        <v>243</v>
      </c>
      <c r="K569" s="148" t="s">
        <v>244</v>
      </c>
      <c r="L569" s="148" t="s">
        <v>245</v>
      </c>
      <c r="M569" s="148" t="s">
        <v>246</v>
      </c>
      <c r="N569" s="148" t="s">
        <v>247</v>
      </c>
      <c r="O569" s="148" t="s">
        <v>248</v>
      </c>
      <c r="P569" s="148" t="s">
        <v>249</v>
      </c>
      <c r="Q569" s="148" t="s">
        <v>250</v>
      </c>
      <c r="R569" s="148" t="s">
        <v>251</v>
      </c>
      <c r="S569" s="148" t="s">
        <v>252</v>
      </c>
      <c r="T569" s="148" t="s">
        <v>253</v>
      </c>
      <c r="U569" s="148" t="s">
        <v>254</v>
      </c>
      <c r="V569" s="148" t="s">
        <v>255</v>
      </c>
      <c r="W569" s="148" t="s">
        <v>256</v>
      </c>
      <c r="X569" s="148" t="s">
        <v>257</v>
      </c>
      <c r="Y569" s="148" t="s">
        <v>258</v>
      </c>
      <c r="Z569" s="148" t="s">
        <v>259</v>
      </c>
      <c r="AA569" s="148" t="s">
        <v>260</v>
      </c>
      <c r="AB569" s="148" t="s">
        <v>261</v>
      </c>
      <c r="AC569" s="148" t="s">
        <v>262</v>
      </c>
      <c r="AD569" s="148" t="s">
        <v>263</v>
      </c>
      <c r="AE569" s="149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7" t="s">
        <v>1</v>
      </c>
    </row>
    <row r="570" spans="1:65">
      <c r="A570" s="29"/>
      <c r="B570" s="19"/>
      <c r="C570" s="9"/>
      <c r="D570" s="10" t="s">
        <v>281</v>
      </c>
      <c r="E570" s="11" t="s">
        <v>114</v>
      </c>
      <c r="F570" s="11" t="s">
        <v>281</v>
      </c>
      <c r="G570" s="11" t="s">
        <v>114</v>
      </c>
      <c r="H570" s="11" t="s">
        <v>114</v>
      </c>
      <c r="I570" s="11" t="s">
        <v>282</v>
      </c>
      <c r="J570" s="11" t="s">
        <v>282</v>
      </c>
      <c r="K570" s="11" t="s">
        <v>114</v>
      </c>
      <c r="L570" s="11" t="s">
        <v>114</v>
      </c>
      <c r="M570" s="11" t="s">
        <v>281</v>
      </c>
      <c r="N570" s="11" t="s">
        <v>282</v>
      </c>
      <c r="O570" s="11" t="s">
        <v>282</v>
      </c>
      <c r="P570" s="11" t="s">
        <v>282</v>
      </c>
      <c r="Q570" s="11" t="s">
        <v>282</v>
      </c>
      <c r="R570" s="11" t="s">
        <v>282</v>
      </c>
      <c r="S570" s="11" t="s">
        <v>282</v>
      </c>
      <c r="T570" s="11" t="s">
        <v>282</v>
      </c>
      <c r="U570" s="11" t="s">
        <v>282</v>
      </c>
      <c r="V570" s="11" t="s">
        <v>114</v>
      </c>
      <c r="W570" s="11" t="s">
        <v>282</v>
      </c>
      <c r="X570" s="11" t="s">
        <v>281</v>
      </c>
      <c r="Y570" s="11" t="s">
        <v>114</v>
      </c>
      <c r="Z570" s="11" t="s">
        <v>282</v>
      </c>
      <c r="AA570" s="11" t="s">
        <v>282</v>
      </c>
      <c r="AB570" s="11" t="s">
        <v>282</v>
      </c>
      <c r="AC570" s="11" t="s">
        <v>114</v>
      </c>
      <c r="AD570" s="11" t="s">
        <v>114</v>
      </c>
      <c r="AE570" s="149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7">
        <v>2</v>
      </c>
    </row>
    <row r="571" spans="1:65">
      <c r="A571" s="29"/>
      <c r="B571" s="19"/>
      <c r="C571" s="9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149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7">
        <v>3</v>
      </c>
    </row>
    <row r="572" spans="1:65">
      <c r="A572" s="29"/>
      <c r="B572" s="18">
        <v>1</v>
      </c>
      <c r="C572" s="14">
        <v>1</v>
      </c>
      <c r="D572" s="21">
        <v>2.38</v>
      </c>
      <c r="E572" s="21">
        <v>2.6561000000000003</v>
      </c>
      <c r="F572" s="21">
        <v>2.4377116276233473</v>
      </c>
      <c r="G572" s="21">
        <v>2.5099999999999998</v>
      </c>
      <c r="H572" s="21">
        <v>2.6</v>
      </c>
      <c r="I572" s="21">
        <v>2.82</v>
      </c>
      <c r="J572" s="21">
        <v>2.64</v>
      </c>
      <c r="K572" s="21">
        <v>2.6100000000000003</v>
      </c>
      <c r="L572" s="144">
        <v>2.2250999999999999</v>
      </c>
      <c r="M572" s="21">
        <v>2.6052</v>
      </c>
      <c r="N572" s="21">
        <v>2.54</v>
      </c>
      <c r="O572" s="21">
        <v>2.5499999999999998</v>
      </c>
      <c r="P572" s="21">
        <v>2.61</v>
      </c>
      <c r="Q572" s="21">
        <v>2.72</v>
      </c>
      <c r="R572" s="21">
        <v>2.4900000000000002</v>
      </c>
      <c r="S572" s="21">
        <v>2.72</v>
      </c>
      <c r="T572" s="21">
        <v>2.58</v>
      </c>
      <c r="U572" s="21">
        <v>2.4700000000000002</v>
      </c>
      <c r="V572" s="21">
        <v>2.47621232928033</v>
      </c>
      <c r="W572" s="21">
        <v>2.4940890100000002</v>
      </c>
      <c r="X572" s="21">
        <v>2.62</v>
      </c>
      <c r="Y572" s="21">
        <v>2.6080000000000001</v>
      </c>
      <c r="Z572" s="21">
        <v>2.6190000000000002</v>
      </c>
      <c r="AA572" s="21">
        <v>2.57</v>
      </c>
      <c r="AB572" s="21">
        <v>2.59</v>
      </c>
      <c r="AC572" s="21">
        <v>2.605</v>
      </c>
      <c r="AD572" s="21">
        <v>2.476</v>
      </c>
      <c r="AE572" s="149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7">
        <v>1</v>
      </c>
    </row>
    <row r="573" spans="1:65">
      <c r="A573" s="29"/>
      <c r="B573" s="19">
        <v>1</v>
      </c>
      <c r="C573" s="9">
        <v>2</v>
      </c>
      <c r="D573" s="11">
        <v>2.4249999999999998</v>
      </c>
      <c r="E573" s="11">
        <v>2.6436999999999999</v>
      </c>
      <c r="F573" s="11">
        <v>2.4422503714776154</v>
      </c>
      <c r="G573" s="11">
        <v>2.5</v>
      </c>
      <c r="H573" s="11">
        <v>2.59</v>
      </c>
      <c r="I573" s="11">
        <v>2.7</v>
      </c>
      <c r="J573" s="11">
        <v>2.6309999999999998</v>
      </c>
      <c r="K573" s="11">
        <v>2.58</v>
      </c>
      <c r="L573" s="145">
        <v>2.2204000000000002</v>
      </c>
      <c r="M573" s="11">
        <v>2.6780999999999997</v>
      </c>
      <c r="N573" s="11">
        <v>2.58</v>
      </c>
      <c r="O573" s="11">
        <v>2.52</v>
      </c>
      <c r="P573" s="11">
        <v>2.64</v>
      </c>
      <c r="Q573" s="11">
        <v>2.74</v>
      </c>
      <c r="R573" s="11">
        <v>2.4500000000000002</v>
      </c>
      <c r="S573" s="11">
        <v>2.81</v>
      </c>
      <c r="T573" s="11">
        <v>2.83</v>
      </c>
      <c r="U573" s="11">
        <v>2.58</v>
      </c>
      <c r="V573" s="11">
        <v>2.5428859650766884</v>
      </c>
      <c r="W573" s="143">
        <v>2.3999658922155689</v>
      </c>
      <c r="X573" s="11">
        <v>2.57</v>
      </c>
      <c r="Y573" s="11">
        <v>2.6179999999999999</v>
      </c>
      <c r="Z573" s="11">
        <v>2.58</v>
      </c>
      <c r="AA573" s="11">
        <v>2.4700000000000002</v>
      </c>
      <c r="AB573" s="11">
        <v>2.66</v>
      </c>
      <c r="AC573" s="11">
        <v>2.8319999999999999</v>
      </c>
      <c r="AD573" s="11">
        <v>2.4470000000000001</v>
      </c>
      <c r="AE573" s="149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7" t="e">
        <v>#N/A</v>
      </c>
    </row>
    <row r="574" spans="1:65">
      <c r="A574" s="29"/>
      <c r="B574" s="19">
        <v>1</v>
      </c>
      <c r="C574" s="9">
        <v>3</v>
      </c>
      <c r="D574" s="11">
        <v>2.2759999999999998</v>
      </c>
      <c r="E574" s="11">
        <v>2.6807000000000003</v>
      </c>
      <c r="F574" s="11">
        <v>2.3991048788650713</v>
      </c>
      <c r="G574" s="11">
        <v>2.54</v>
      </c>
      <c r="H574" s="11">
        <v>2.59</v>
      </c>
      <c r="I574" s="11">
        <v>2.71</v>
      </c>
      <c r="J574" s="11">
        <v>2.6320000000000001</v>
      </c>
      <c r="K574" s="11">
        <v>2.62</v>
      </c>
      <c r="L574" s="145">
        <v>2.2185000000000001</v>
      </c>
      <c r="M574" s="11">
        <v>2.6227</v>
      </c>
      <c r="N574" s="11">
        <v>2.52</v>
      </c>
      <c r="O574" s="11">
        <v>2.4900000000000002</v>
      </c>
      <c r="P574" s="11">
        <v>2.61</v>
      </c>
      <c r="Q574" s="11">
        <v>2.72</v>
      </c>
      <c r="R574" s="11">
        <v>2.41</v>
      </c>
      <c r="S574" s="11">
        <v>2.6</v>
      </c>
      <c r="T574" s="11">
        <v>2.85</v>
      </c>
      <c r="U574" s="11">
        <v>2.58</v>
      </c>
      <c r="V574" s="11">
        <v>2.5387792710966299</v>
      </c>
      <c r="W574" s="11">
        <v>2.4950896799999995</v>
      </c>
      <c r="X574" s="11">
        <v>2.62</v>
      </c>
      <c r="Y574" s="11">
        <v>2.528</v>
      </c>
      <c r="Z574" s="11">
        <v>2.5489999999999999</v>
      </c>
      <c r="AA574" s="11">
        <v>2.64</v>
      </c>
      <c r="AB574" s="11">
        <v>2.61</v>
      </c>
      <c r="AC574" s="11">
        <v>2.7370000000000001</v>
      </c>
      <c r="AD574" s="11">
        <v>2.4820000000000002</v>
      </c>
      <c r="AE574" s="149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7">
        <v>16</v>
      </c>
    </row>
    <row r="575" spans="1:65">
      <c r="A575" s="29"/>
      <c r="B575" s="19">
        <v>1</v>
      </c>
      <c r="C575" s="9">
        <v>4</v>
      </c>
      <c r="D575" s="11">
        <v>2.4769999999999999</v>
      </c>
      <c r="E575" s="11">
        <v>2.5933000000000002</v>
      </c>
      <c r="F575" s="11">
        <v>2.4516914839882347</v>
      </c>
      <c r="G575" s="11">
        <v>2.5099999999999998</v>
      </c>
      <c r="H575" s="11">
        <v>2.59</v>
      </c>
      <c r="I575" s="11">
        <v>2.67</v>
      </c>
      <c r="J575" s="11">
        <v>2.6190000000000002</v>
      </c>
      <c r="K575" s="11">
        <v>2.5700000000000003</v>
      </c>
      <c r="L575" s="145">
        <v>2.2785000000000002</v>
      </c>
      <c r="M575" s="11">
        <v>2.6006999999999998</v>
      </c>
      <c r="N575" s="11">
        <v>2.5099999999999998</v>
      </c>
      <c r="O575" s="11">
        <v>2.56</v>
      </c>
      <c r="P575" s="11">
        <v>2.57</v>
      </c>
      <c r="Q575" s="11">
        <v>2.74</v>
      </c>
      <c r="R575" s="11">
        <v>2.36</v>
      </c>
      <c r="S575" s="11">
        <v>2.7</v>
      </c>
      <c r="T575" s="11">
        <v>2.71</v>
      </c>
      <c r="U575" s="11">
        <v>2.48</v>
      </c>
      <c r="V575" s="11">
        <v>2.52409787352352</v>
      </c>
      <c r="W575" s="11">
        <v>2.50049908</v>
      </c>
      <c r="X575" s="11">
        <v>2.54</v>
      </c>
      <c r="Y575" s="11">
        <v>2.6440000000000001</v>
      </c>
      <c r="Z575" s="11">
        <v>2.6150000000000002</v>
      </c>
      <c r="AA575" s="11">
        <v>2.46</v>
      </c>
      <c r="AB575" s="11">
        <v>2.56</v>
      </c>
      <c r="AC575" s="11">
        <v>2.7309999999999999</v>
      </c>
      <c r="AD575" s="11">
        <v>2.464</v>
      </c>
      <c r="AE575" s="149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7">
        <v>2.5764235440189696</v>
      </c>
    </row>
    <row r="576" spans="1:65">
      <c r="A576" s="29"/>
      <c r="B576" s="19">
        <v>1</v>
      </c>
      <c r="C576" s="9">
        <v>5</v>
      </c>
      <c r="D576" s="11">
        <v>2.4500000000000002</v>
      </c>
      <c r="E576" s="11">
        <v>2.5973999999999999</v>
      </c>
      <c r="F576" s="11">
        <v>2.4473849338479288</v>
      </c>
      <c r="G576" s="11">
        <v>2.5299999999999998</v>
      </c>
      <c r="H576" s="11">
        <v>2.56</v>
      </c>
      <c r="I576" s="11">
        <v>2.65</v>
      </c>
      <c r="J576" s="11">
        <v>2.665</v>
      </c>
      <c r="K576" s="11">
        <v>2.5700000000000003</v>
      </c>
      <c r="L576" s="145">
        <v>2.1954000000000002</v>
      </c>
      <c r="M576" s="11">
        <v>2.6599999999999997</v>
      </c>
      <c r="N576" s="11">
        <v>2.54</v>
      </c>
      <c r="O576" s="11">
        <v>2.5099999999999998</v>
      </c>
      <c r="P576" s="11">
        <v>2.57</v>
      </c>
      <c r="Q576" s="11">
        <v>2.65</v>
      </c>
      <c r="R576" s="11">
        <v>2.42</v>
      </c>
      <c r="S576" s="11">
        <v>2.62</v>
      </c>
      <c r="T576" s="11">
        <v>2.65</v>
      </c>
      <c r="U576" s="11">
        <v>2.5</v>
      </c>
      <c r="V576" s="11">
        <v>2.5341762993312003</v>
      </c>
      <c r="W576" s="11">
        <v>2.5114669999999997</v>
      </c>
      <c r="X576" s="11">
        <v>2.58</v>
      </c>
      <c r="Y576" s="11">
        <v>2.536</v>
      </c>
      <c r="Z576" s="143">
        <v>2.4279999999999999</v>
      </c>
      <c r="AA576" s="11">
        <v>2.34</v>
      </c>
      <c r="AB576" s="11">
        <v>2.65</v>
      </c>
      <c r="AC576" s="143">
        <v>2.9630000000000001</v>
      </c>
      <c r="AD576" s="11">
        <v>2.472</v>
      </c>
      <c r="AE576" s="149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40</v>
      </c>
    </row>
    <row r="577" spans="1:65">
      <c r="A577" s="29"/>
      <c r="B577" s="19">
        <v>1</v>
      </c>
      <c r="C577" s="9">
        <v>6</v>
      </c>
      <c r="D577" s="11">
        <v>2.3759999999999999</v>
      </c>
      <c r="E577" s="11">
        <v>2.6596000000000002</v>
      </c>
      <c r="F577" s="11">
        <v>2.4277079999767399</v>
      </c>
      <c r="G577" s="11">
        <v>2.5299999999999998</v>
      </c>
      <c r="H577" s="11">
        <v>2.5499999999999998</v>
      </c>
      <c r="I577" s="11">
        <v>2.74</v>
      </c>
      <c r="J577" s="11">
        <v>2.6480000000000001</v>
      </c>
      <c r="K577" s="11">
        <v>2.5299999999999998</v>
      </c>
      <c r="L577" s="145">
        <v>2.2010999999999998</v>
      </c>
      <c r="M577" s="11">
        <v>2.6309</v>
      </c>
      <c r="N577" s="11">
        <v>2.59</v>
      </c>
      <c r="O577" s="11">
        <v>2.5499999999999998</v>
      </c>
      <c r="P577" s="11">
        <v>2.6</v>
      </c>
      <c r="Q577" s="11">
        <v>2.74</v>
      </c>
      <c r="R577" s="11">
        <v>2.41</v>
      </c>
      <c r="S577" s="11">
        <v>2.62</v>
      </c>
      <c r="T577" s="11">
        <v>2.62</v>
      </c>
      <c r="U577" s="11">
        <v>2.59</v>
      </c>
      <c r="V577" s="11">
        <v>2.4706990688719501</v>
      </c>
      <c r="W577" s="11">
        <v>2.5206642000000001</v>
      </c>
      <c r="X577" s="11">
        <v>2.6</v>
      </c>
      <c r="Y577" s="11">
        <v>2.6629999999999998</v>
      </c>
      <c r="Z577" s="11">
        <v>2.62</v>
      </c>
      <c r="AA577" s="11">
        <v>2.59</v>
      </c>
      <c r="AB577" s="11">
        <v>2.66</v>
      </c>
      <c r="AC577" s="11">
        <v>2.641</v>
      </c>
      <c r="AD577" s="11">
        <v>2.4630000000000001</v>
      </c>
      <c r="AE577" s="149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5"/>
    </row>
    <row r="578" spans="1:65">
      <c r="A578" s="29"/>
      <c r="B578" s="20" t="s">
        <v>269</v>
      </c>
      <c r="C578" s="12"/>
      <c r="D578" s="22">
        <v>2.3973333333333331</v>
      </c>
      <c r="E578" s="22">
        <v>2.6384666666666674</v>
      </c>
      <c r="F578" s="22">
        <v>2.4343085492964893</v>
      </c>
      <c r="G578" s="22">
        <v>2.5199999999999996</v>
      </c>
      <c r="H578" s="22">
        <v>2.58</v>
      </c>
      <c r="I578" s="22">
        <v>2.7149999999999999</v>
      </c>
      <c r="J578" s="22">
        <v>2.6391666666666667</v>
      </c>
      <c r="K578" s="22">
        <v>2.58</v>
      </c>
      <c r="L578" s="22">
        <v>2.2231666666666663</v>
      </c>
      <c r="M578" s="22">
        <v>2.6329333333333333</v>
      </c>
      <c r="N578" s="22">
        <v>2.5466666666666669</v>
      </c>
      <c r="O578" s="22">
        <v>2.5299999999999998</v>
      </c>
      <c r="P578" s="22">
        <v>2.6</v>
      </c>
      <c r="Q578" s="22">
        <v>2.7183333333333337</v>
      </c>
      <c r="R578" s="22">
        <v>2.4233333333333333</v>
      </c>
      <c r="S578" s="22">
        <v>2.6783333333333341</v>
      </c>
      <c r="T578" s="22">
        <v>2.7066666666666666</v>
      </c>
      <c r="U578" s="22">
        <v>2.5333333333333337</v>
      </c>
      <c r="V578" s="22">
        <v>2.5144751345300529</v>
      </c>
      <c r="W578" s="22">
        <v>2.4869624770359282</v>
      </c>
      <c r="X578" s="22">
        <v>2.5883333333333334</v>
      </c>
      <c r="Y578" s="22">
        <v>2.5994999999999999</v>
      </c>
      <c r="Z578" s="22">
        <v>2.5685000000000002</v>
      </c>
      <c r="AA578" s="22">
        <v>2.5116666666666667</v>
      </c>
      <c r="AB578" s="22">
        <v>2.6216666666666666</v>
      </c>
      <c r="AC578" s="22">
        <v>2.7515000000000001</v>
      </c>
      <c r="AD578" s="22">
        <v>2.4673333333333329</v>
      </c>
      <c r="AE578" s="149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29"/>
      <c r="B579" s="3" t="s">
        <v>270</v>
      </c>
      <c r="C579" s="28"/>
      <c r="D579" s="11">
        <v>2.4024999999999999</v>
      </c>
      <c r="E579" s="11">
        <v>2.6499000000000001</v>
      </c>
      <c r="F579" s="11">
        <v>2.4399809995504813</v>
      </c>
      <c r="G579" s="11">
        <v>2.5199999999999996</v>
      </c>
      <c r="H579" s="11">
        <v>2.59</v>
      </c>
      <c r="I579" s="11">
        <v>2.7050000000000001</v>
      </c>
      <c r="J579" s="11">
        <v>2.6360000000000001</v>
      </c>
      <c r="K579" s="11">
        <v>2.5750000000000002</v>
      </c>
      <c r="L579" s="11">
        <v>2.2194500000000001</v>
      </c>
      <c r="M579" s="11">
        <v>2.6268000000000002</v>
      </c>
      <c r="N579" s="11">
        <v>2.54</v>
      </c>
      <c r="O579" s="11">
        <v>2.5350000000000001</v>
      </c>
      <c r="P579" s="11">
        <v>2.605</v>
      </c>
      <c r="Q579" s="11">
        <v>2.7300000000000004</v>
      </c>
      <c r="R579" s="11">
        <v>2.415</v>
      </c>
      <c r="S579" s="11">
        <v>2.66</v>
      </c>
      <c r="T579" s="11">
        <v>2.6799999999999997</v>
      </c>
      <c r="U579" s="11">
        <v>2.54</v>
      </c>
      <c r="V579" s="11">
        <v>2.5291370864273599</v>
      </c>
      <c r="W579" s="11">
        <v>2.4977943799999998</v>
      </c>
      <c r="X579" s="11">
        <v>2.59</v>
      </c>
      <c r="Y579" s="11">
        <v>2.613</v>
      </c>
      <c r="Z579" s="11">
        <v>2.5975000000000001</v>
      </c>
      <c r="AA579" s="11">
        <v>2.52</v>
      </c>
      <c r="AB579" s="11">
        <v>2.63</v>
      </c>
      <c r="AC579" s="11">
        <v>2.734</v>
      </c>
      <c r="AD579" s="11">
        <v>2.468</v>
      </c>
      <c r="AE579" s="149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29"/>
      <c r="B580" s="3" t="s">
        <v>271</v>
      </c>
      <c r="C580" s="28"/>
      <c r="D580" s="23">
        <v>7.1222655571571286E-2</v>
      </c>
      <c r="E580" s="23">
        <v>3.5482653038726886E-2</v>
      </c>
      <c r="F580" s="23">
        <v>1.9134666949055079E-2</v>
      </c>
      <c r="G580" s="23">
        <v>1.5491933384829681E-2</v>
      </c>
      <c r="H580" s="23">
        <v>2.0000000000000018E-2</v>
      </c>
      <c r="I580" s="23">
        <v>6.0249481325568253E-2</v>
      </c>
      <c r="J580" s="23">
        <v>1.5942605391424142E-2</v>
      </c>
      <c r="K580" s="23">
        <v>3.2249030993194309E-2</v>
      </c>
      <c r="L580" s="23">
        <v>2.9505502311715847E-2</v>
      </c>
      <c r="M580" s="23">
        <v>3.0625523124783692E-2</v>
      </c>
      <c r="N580" s="23">
        <v>3.2041639575194458E-2</v>
      </c>
      <c r="O580" s="23">
        <v>2.7568097504180371E-2</v>
      </c>
      <c r="P580" s="23">
        <v>2.6832815729997565E-2</v>
      </c>
      <c r="Q580" s="23">
        <v>3.4880749227427371E-2</v>
      </c>
      <c r="R580" s="23">
        <v>4.3665394383500943E-2</v>
      </c>
      <c r="S580" s="23">
        <v>8.0601902376225998E-2</v>
      </c>
      <c r="T580" s="23">
        <v>0.11183320914051725</v>
      </c>
      <c r="U580" s="23">
        <v>5.5737479909542573E-2</v>
      </c>
      <c r="V580" s="23">
        <v>3.2431421606015275E-2</v>
      </c>
      <c r="W580" s="23">
        <v>4.3828671133776947E-2</v>
      </c>
      <c r="X580" s="23">
        <v>3.1251666622224644E-2</v>
      </c>
      <c r="Y580" s="23">
        <v>5.580591366513047E-2</v>
      </c>
      <c r="Z580" s="23">
        <v>7.4320252959741831E-2</v>
      </c>
      <c r="AA580" s="23">
        <v>0.1094379580706195</v>
      </c>
      <c r="AB580" s="23">
        <v>4.1673332800085366E-2</v>
      </c>
      <c r="AC580" s="23">
        <v>0.1307788209153149</v>
      </c>
      <c r="AD580" s="23">
        <v>1.229091805629942E-2</v>
      </c>
      <c r="AE580" s="201"/>
      <c r="AF580" s="202"/>
      <c r="AG580" s="202"/>
      <c r="AH580" s="202"/>
      <c r="AI580" s="202"/>
      <c r="AJ580" s="202"/>
      <c r="AK580" s="202"/>
      <c r="AL580" s="202"/>
      <c r="AM580" s="202"/>
      <c r="AN580" s="202"/>
      <c r="AO580" s="202"/>
      <c r="AP580" s="202"/>
      <c r="AQ580" s="202"/>
      <c r="AR580" s="202"/>
      <c r="AS580" s="202"/>
      <c r="AT580" s="202"/>
      <c r="AU580" s="202"/>
      <c r="AV580" s="202"/>
      <c r="AW580" s="202"/>
      <c r="AX580" s="202"/>
      <c r="AY580" s="202"/>
      <c r="AZ580" s="202"/>
      <c r="BA580" s="202"/>
      <c r="BB580" s="202"/>
      <c r="BC580" s="202"/>
      <c r="BD580" s="202"/>
      <c r="BE580" s="202"/>
      <c r="BF580" s="202"/>
      <c r="BG580" s="202"/>
      <c r="BH580" s="202"/>
      <c r="BI580" s="202"/>
      <c r="BJ580" s="202"/>
      <c r="BK580" s="202"/>
      <c r="BL580" s="202"/>
      <c r="BM580" s="56"/>
    </row>
    <row r="581" spans="1:65">
      <c r="A581" s="29"/>
      <c r="B581" s="3" t="s">
        <v>86</v>
      </c>
      <c r="C581" s="28"/>
      <c r="D581" s="13">
        <v>2.9709116617729962E-2</v>
      </c>
      <c r="E581" s="13">
        <v>1.3448209707175965E-2</v>
      </c>
      <c r="F581" s="13">
        <v>7.8604115138095221E-3</v>
      </c>
      <c r="G581" s="13">
        <v>6.1475926130276524E-3</v>
      </c>
      <c r="H581" s="13">
        <v>7.7519379844961309E-3</v>
      </c>
      <c r="I581" s="13">
        <v>2.2191337504813353E-2</v>
      </c>
      <c r="J581" s="13">
        <v>6.040772488067247E-3</v>
      </c>
      <c r="K581" s="13">
        <v>1.2499624415966786E-2</v>
      </c>
      <c r="L581" s="13">
        <v>1.3271835510180307E-2</v>
      </c>
      <c r="M581" s="13">
        <v>1.1631712332803853E-2</v>
      </c>
      <c r="N581" s="13">
        <v>1.2581795644709865E-2</v>
      </c>
      <c r="O581" s="13">
        <v>1.0896481226948765E-2</v>
      </c>
      <c r="P581" s="13">
        <v>1.0320313742306755E-2</v>
      </c>
      <c r="Q581" s="13">
        <v>1.2831667404326438E-2</v>
      </c>
      <c r="R581" s="13">
        <v>1.8018732207772052E-2</v>
      </c>
      <c r="S581" s="13">
        <v>3.009405191396116E-2</v>
      </c>
      <c r="T581" s="13">
        <v>4.1317688106102438E-2</v>
      </c>
      <c r="U581" s="13">
        <v>2.200163680639838E-2</v>
      </c>
      <c r="V581" s="13">
        <v>1.2897889170050036E-2</v>
      </c>
      <c r="W581" s="13">
        <v>1.7623374513480353E-2</v>
      </c>
      <c r="X581" s="13">
        <v>1.207405020820012E-2</v>
      </c>
      <c r="Y581" s="13">
        <v>2.1467941398396025E-2</v>
      </c>
      <c r="Z581" s="13">
        <v>2.8935274658260395E-2</v>
      </c>
      <c r="AA581" s="13">
        <v>4.3571847937871069E-2</v>
      </c>
      <c r="AB581" s="13">
        <v>1.5895740419612982E-2</v>
      </c>
      <c r="AC581" s="13">
        <v>4.7530009418613448E-2</v>
      </c>
      <c r="AD581" s="13">
        <v>4.9814582773437263E-3</v>
      </c>
      <c r="AE581" s="149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29"/>
      <c r="B582" s="3" t="s">
        <v>272</v>
      </c>
      <c r="C582" s="28"/>
      <c r="D582" s="13">
        <v>-6.9511168340851803E-2</v>
      </c>
      <c r="E582" s="13">
        <v>2.4081103742328303E-2</v>
      </c>
      <c r="F582" s="13">
        <v>-5.5159795078100649E-2</v>
      </c>
      <c r="G582" s="13">
        <v>-2.1899948923364776E-2</v>
      </c>
      <c r="H582" s="13">
        <v>1.388147530841044E-3</v>
      </c>
      <c r="I582" s="13">
        <v>5.3786364552803612E-2</v>
      </c>
      <c r="J582" s="13">
        <v>2.4352798200960368E-2</v>
      </c>
      <c r="K582" s="13">
        <v>1.388147530841044E-3</v>
      </c>
      <c r="L582" s="13">
        <v>-0.13711133721486535</v>
      </c>
      <c r="M582" s="13">
        <v>2.1933423735995605E-2</v>
      </c>
      <c r="N582" s="13">
        <v>-1.1549683832606572E-2</v>
      </c>
      <c r="O582" s="13">
        <v>-1.8018599514330491E-2</v>
      </c>
      <c r="P582" s="13">
        <v>9.1508463489096137E-3</v>
      </c>
      <c r="Q582" s="13">
        <v>5.5080147689148484E-2</v>
      </c>
      <c r="R582" s="13">
        <v>-5.941965987736253E-2</v>
      </c>
      <c r="S582" s="13">
        <v>3.9554750053011567E-2</v>
      </c>
      <c r="T582" s="13">
        <v>5.0551906711941541E-2</v>
      </c>
      <c r="U582" s="13">
        <v>-1.6724816377985507E-2</v>
      </c>
      <c r="V582" s="13">
        <v>-2.4044342256041906E-2</v>
      </c>
      <c r="W582" s="13">
        <v>-3.4722965946620277E-2</v>
      </c>
      <c r="X582" s="13">
        <v>4.6226053717028925E-3</v>
      </c>
      <c r="Y582" s="13">
        <v>8.956778878457694E-3</v>
      </c>
      <c r="Z582" s="13">
        <v>-3.0754042895483336E-3</v>
      </c>
      <c r="AA582" s="13">
        <v>-2.5134406764226513E-2</v>
      </c>
      <c r="AB582" s="13">
        <v>1.7560436735150287E-2</v>
      </c>
      <c r="AC582" s="13">
        <v>6.7953289895778646E-2</v>
      </c>
      <c r="AD582" s="13">
        <v>-4.2341722477611921E-2</v>
      </c>
      <c r="AE582" s="149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29"/>
      <c r="B583" s="45" t="s">
        <v>273</v>
      </c>
      <c r="C583" s="46"/>
      <c r="D583" s="44">
        <v>2.0499999999999998</v>
      </c>
      <c r="E583" s="44">
        <v>0.66</v>
      </c>
      <c r="F583" s="44">
        <v>1.64</v>
      </c>
      <c r="G583" s="44">
        <v>0.67</v>
      </c>
      <c r="H583" s="44">
        <v>0</v>
      </c>
      <c r="I583" s="44">
        <v>1.52</v>
      </c>
      <c r="J583" s="44">
        <v>0.66</v>
      </c>
      <c r="K583" s="44">
        <v>0</v>
      </c>
      <c r="L583" s="44">
        <v>4.01</v>
      </c>
      <c r="M583" s="44">
        <v>0.59</v>
      </c>
      <c r="N583" s="44">
        <v>0.37</v>
      </c>
      <c r="O583" s="44">
        <v>0.56000000000000005</v>
      </c>
      <c r="P583" s="44">
        <v>0.22</v>
      </c>
      <c r="Q583" s="44">
        <v>1.55</v>
      </c>
      <c r="R583" s="44">
        <v>1.76</v>
      </c>
      <c r="S583" s="44">
        <v>1.1100000000000001</v>
      </c>
      <c r="T583" s="44">
        <v>1.42</v>
      </c>
      <c r="U583" s="44">
        <v>0.52</v>
      </c>
      <c r="V583" s="44">
        <v>0.74</v>
      </c>
      <c r="W583" s="44">
        <v>1.05</v>
      </c>
      <c r="X583" s="44">
        <v>0.09</v>
      </c>
      <c r="Y583" s="44">
        <v>0.22</v>
      </c>
      <c r="Z583" s="44">
        <v>0.13</v>
      </c>
      <c r="AA583" s="44">
        <v>0.77</v>
      </c>
      <c r="AB583" s="44">
        <v>0.47</v>
      </c>
      <c r="AC583" s="44">
        <v>1.93</v>
      </c>
      <c r="AD583" s="44">
        <v>1.27</v>
      </c>
      <c r="AE583" s="149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B584" s="3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BM584" s="55"/>
    </row>
    <row r="585" spans="1:65" ht="15">
      <c r="B585" s="8" t="s">
        <v>516</v>
      </c>
      <c r="BM585" s="27" t="s">
        <v>66</v>
      </c>
    </row>
    <row r="586" spans="1:65" ht="15">
      <c r="A586" s="24" t="s">
        <v>29</v>
      </c>
      <c r="B586" s="18" t="s">
        <v>110</v>
      </c>
      <c r="C586" s="15" t="s">
        <v>111</v>
      </c>
      <c r="D586" s="16" t="s">
        <v>234</v>
      </c>
      <c r="E586" s="17" t="s">
        <v>234</v>
      </c>
      <c r="F586" s="17" t="s">
        <v>234</v>
      </c>
      <c r="G586" s="17" t="s">
        <v>234</v>
      </c>
      <c r="H586" s="17" t="s">
        <v>234</v>
      </c>
      <c r="I586" s="17" t="s">
        <v>234</v>
      </c>
      <c r="J586" s="17" t="s">
        <v>234</v>
      </c>
      <c r="K586" s="17" t="s">
        <v>234</v>
      </c>
      <c r="L586" s="17" t="s">
        <v>234</v>
      </c>
      <c r="M586" s="17" t="s">
        <v>234</v>
      </c>
      <c r="N586" s="17" t="s">
        <v>234</v>
      </c>
      <c r="O586" s="17" t="s">
        <v>234</v>
      </c>
      <c r="P586" s="17" t="s">
        <v>234</v>
      </c>
      <c r="Q586" s="17" t="s">
        <v>234</v>
      </c>
      <c r="R586" s="17" t="s">
        <v>234</v>
      </c>
      <c r="S586" s="17" t="s">
        <v>234</v>
      </c>
      <c r="T586" s="17" t="s">
        <v>234</v>
      </c>
      <c r="U586" s="17" t="s">
        <v>234</v>
      </c>
      <c r="V586" s="17" t="s">
        <v>234</v>
      </c>
      <c r="W586" s="17" t="s">
        <v>234</v>
      </c>
      <c r="X586" s="17" t="s">
        <v>234</v>
      </c>
      <c r="Y586" s="17" t="s">
        <v>234</v>
      </c>
      <c r="Z586" s="17" t="s">
        <v>234</v>
      </c>
      <c r="AA586" s="17" t="s">
        <v>234</v>
      </c>
      <c r="AB586" s="149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7">
        <v>1</v>
      </c>
    </row>
    <row r="587" spans="1:65">
      <c r="A587" s="29"/>
      <c r="B587" s="19" t="s">
        <v>235</v>
      </c>
      <c r="C587" s="9" t="s">
        <v>235</v>
      </c>
      <c r="D587" s="147" t="s">
        <v>237</v>
      </c>
      <c r="E587" s="148" t="s">
        <v>238</v>
      </c>
      <c r="F587" s="148" t="s">
        <v>239</v>
      </c>
      <c r="G587" s="148" t="s">
        <v>240</v>
      </c>
      <c r="H587" s="148" t="s">
        <v>242</v>
      </c>
      <c r="I587" s="148" t="s">
        <v>243</v>
      </c>
      <c r="J587" s="148" t="s">
        <v>244</v>
      </c>
      <c r="K587" s="148" t="s">
        <v>246</v>
      </c>
      <c r="L587" s="148" t="s">
        <v>247</v>
      </c>
      <c r="M587" s="148" t="s">
        <v>248</v>
      </c>
      <c r="N587" s="148" t="s">
        <v>249</v>
      </c>
      <c r="O587" s="148" t="s">
        <v>250</v>
      </c>
      <c r="P587" s="148" t="s">
        <v>251</v>
      </c>
      <c r="Q587" s="148" t="s">
        <v>252</v>
      </c>
      <c r="R587" s="148" t="s">
        <v>253</v>
      </c>
      <c r="S587" s="148" t="s">
        <v>254</v>
      </c>
      <c r="T587" s="148" t="s">
        <v>255</v>
      </c>
      <c r="U587" s="148" t="s">
        <v>256</v>
      </c>
      <c r="V587" s="148" t="s">
        <v>257</v>
      </c>
      <c r="W587" s="148" t="s">
        <v>259</v>
      </c>
      <c r="X587" s="148" t="s">
        <v>260</v>
      </c>
      <c r="Y587" s="148" t="s">
        <v>261</v>
      </c>
      <c r="Z587" s="148" t="s">
        <v>262</v>
      </c>
      <c r="AA587" s="148" t="s">
        <v>263</v>
      </c>
      <c r="AB587" s="149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7" t="s">
        <v>3</v>
      </c>
    </row>
    <row r="588" spans="1:65">
      <c r="A588" s="29"/>
      <c r="B588" s="19"/>
      <c r="C588" s="9"/>
      <c r="D588" s="10" t="s">
        <v>281</v>
      </c>
      <c r="E588" s="11" t="s">
        <v>281</v>
      </c>
      <c r="F588" s="11" t="s">
        <v>281</v>
      </c>
      <c r="G588" s="11" t="s">
        <v>114</v>
      </c>
      <c r="H588" s="11" t="s">
        <v>282</v>
      </c>
      <c r="I588" s="11" t="s">
        <v>281</v>
      </c>
      <c r="J588" s="11" t="s">
        <v>281</v>
      </c>
      <c r="K588" s="11" t="s">
        <v>281</v>
      </c>
      <c r="L588" s="11" t="s">
        <v>282</v>
      </c>
      <c r="M588" s="11" t="s">
        <v>282</v>
      </c>
      <c r="N588" s="11" t="s">
        <v>282</v>
      </c>
      <c r="O588" s="11" t="s">
        <v>282</v>
      </c>
      <c r="P588" s="11" t="s">
        <v>282</v>
      </c>
      <c r="Q588" s="11" t="s">
        <v>282</v>
      </c>
      <c r="R588" s="11" t="s">
        <v>282</v>
      </c>
      <c r="S588" s="11" t="s">
        <v>282</v>
      </c>
      <c r="T588" s="11" t="s">
        <v>114</v>
      </c>
      <c r="U588" s="11" t="s">
        <v>282</v>
      </c>
      <c r="V588" s="11" t="s">
        <v>281</v>
      </c>
      <c r="W588" s="11" t="s">
        <v>282</v>
      </c>
      <c r="X588" s="11" t="s">
        <v>282</v>
      </c>
      <c r="Y588" s="11" t="s">
        <v>282</v>
      </c>
      <c r="Z588" s="11" t="s">
        <v>281</v>
      </c>
      <c r="AA588" s="11" t="s">
        <v>281</v>
      </c>
      <c r="AB588" s="149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7">
        <v>1</v>
      </c>
    </row>
    <row r="589" spans="1:65">
      <c r="A589" s="29"/>
      <c r="B589" s="19"/>
      <c r="C589" s="9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149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7">
        <v>2</v>
      </c>
    </row>
    <row r="590" spans="1:65">
      <c r="A590" s="29"/>
      <c r="B590" s="18">
        <v>1</v>
      </c>
      <c r="C590" s="14">
        <v>1</v>
      </c>
      <c r="D590" s="210">
        <v>20.95</v>
      </c>
      <c r="E590" s="210">
        <v>21.59</v>
      </c>
      <c r="F590" s="210">
        <v>21.165228261188787</v>
      </c>
      <c r="G590" s="211">
        <v>17.5</v>
      </c>
      <c r="H590" s="210">
        <v>18.100000000000001</v>
      </c>
      <c r="I590" s="210">
        <v>20.9</v>
      </c>
      <c r="J590" s="210">
        <v>23</v>
      </c>
      <c r="K590" s="210">
        <v>20.47</v>
      </c>
      <c r="L590" s="210">
        <v>20.6</v>
      </c>
      <c r="M590" s="210">
        <v>20.9</v>
      </c>
      <c r="N590" s="210">
        <v>19</v>
      </c>
      <c r="O590" s="210">
        <v>22.8</v>
      </c>
      <c r="P590" s="210">
        <v>19.8</v>
      </c>
      <c r="Q590" s="210">
        <v>20.9</v>
      </c>
      <c r="R590" s="210">
        <v>23</v>
      </c>
      <c r="S590" s="210">
        <v>19.899999999999999</v>
      </c>
      <c r="T590" s="210">
        <v>19.625965570211537</v>
      </c>
      <c r="U590" s="210">
        <v>20.1494</v>
      </c>
      <c r="V590" s="210">
        <v>19.600000000000001</v>
      </c>
      <c r="W590" s="210">
        <v>20.34</v>
      </c>
      <c r="X590" s="210">
        <v>21.5</v>
      </c>
      <c r="Y590" s="210">
        <v>21.7</v>
      </c>
      <c r="Z590" s="211">
        <v>26.9</v>
      </c>
      <c r="AA590" s="210">
        <v>23.4</v>
      </c>
      <c r="AB590" s="213"/>
      <c r="AC590" s="214"/>
      <c r="AD590" s="214"/>
      <c r="AE590" s="214"/>
      <c r="AF590" s="214"/>
      <c r="AG590" s="214"/>
      <c r="AH590" s="214"/>
      <c r="AI590" s="214"/>
      <c r="AJ590" s="214"/>
      <c r="AK590" s="214"/>
      <c r="AL590" s="214"/>
      <c r="AM590" s="214"/>
      <c r="AN590" s="214"/>
      <c r="AO590" s="214"/>
      <c r="AP590" s="214"/>
      <c r="AQ590" s="214"/>
      <c r="AR590" s="214"/>
      <c r="AS590" s="214"/>
      <c r="AT590" s="214"/>
      <c r="AU590" s="214"/>
      <c r="AV590" s="214"/>
      <c r="AW590" s="214"/>
      <c r="AX590" s="214"/>
      <c r="AY590" s="214"/>
      <c r="AZ590" s="214"/>
      <c r="BA590" s="214"/>
      <c r="BB590" s="214"/>
      <c r="BC590" s="214"/>
      <c r="BD590" s="214"/>
      <c r="BE590" s="214"/>
      <c r="BF590" s="214"/>
      <c r="BG590" s="214"/>
      <c r="BH590" s="214"/>
      <c r="BI590" s="214"/>
      <c r="BJ590" s="214"/>
      <c r="BK590" s="214"/>
      <c r="BL590" s="214"/>
      <c r="BM590" s="215">
        <v>1</v>
      </c>
    </row>
    <row r="591" spans="1:65">
      <c r="A591" s="29"/>
      <c r="B591" s="19">
        <v>1</v>
      </c>
      <c r="C591" s="9">
        <v>2</v>
      </c>
      <c r="D591" s="216">
        <v>21.57</v>
      </c>
      <c r="E591" s="216">
        <v>21.19</v>
      </c>
      <c r="F591" s="218">
        <v>22.737728245008789</v>
      </c>
      <c r="G591" s="217">
        <v>17.3</v>
      </c>
      <c r="H591" s="216">
        <v>18.399999999999999</v>
      </c>
      <c r="I591" s="216">
        <v>20.9</v>
      </c>
      <c r="J591" s="216">
        <v>21.9</v>
      </c>
      <c r="K591" s="218">
        <v>21.43</v>
      </c>
      <c r="L591" s="216">
        <v>21.3</v>
      </c>
      <c r="M591" s="216">
        <v>20.399999999999999</v>
      </c>
      <c r="N591" s="216">
        <v>20.6</v>
      </c>
      <c r="O591" s="216">
        <v>22.1</v>
      </c>
      <c r="P591" s="216">
        <v>20.8</v>
      </c>
      <c r="Q591" s="216">
        <v>20.9</v>
      </c>
      <c r="R591" s="216">
        <v>21.9</v>
      </c>
      <c r="S591" s="216">
        <v>20.399999999999999</v>
      </c>
      <c r="T591" s="216">
        <v>19.273428890645047</v>
      </c>
      <c r="U591" s="216">
        <v>22.341017964071856</v>
      </c>
      <c r="V591" s="216">
        <v>18</v>
      </c>
      <c r="W591" s="216">
        <v>19.72</v>
      </c>
      <c r="X591" s="216">
        <v>20.7</v>
      </c>
      <c r="Y591" s="216">
        <v>21.4</v>
      </c>
      <c r="Z591" s="217">
        <v>24</v>
      </c>
      <c r="AA591" s="216">
        <v>23.5</v>
      </c>
      <c r="AB591" s="213"/>
      <c r="AC591" s="214"/>
      <c r="AD591" s="214"/>
      <c r="AE591" s="214"/>
      <c r="AF591" s="214"/>
      <c r="AG591" s="214"/>
      <c r="AH591" s="214"/>
      <c r="AI591" s="214"/>
      <c r="AJ591" s="214"/>
      <c r="AK591" s="214"/>
      <c r="AL591" s="214"/>
      <c r="AM591" s="214"/>
      <c r="AN591" s="214"/>
      <c r="AO591" s="214"/>
      <c r="AP591" s="214"/>
      <c r="AQ591" s="214"/>
      <c r="AR591" s="214"/>
      <c r="AS591" s="214"/>
      <c r="AT591" s="214"/>
      <c r="AU591" s="214"/>
      <c r="AV591" s="214"/>
      <c r="AW591" s="214"/>
      <c r="AX591" s="214"/>
      <c r="AY591" s="214"/>
      <c r="AZ591" s="214"/>
      <c r="BA591" s="214"/>
      <c r="BB591" s="214"/>
      <c r="BC591" s="214"/>
      <c r="BD591" s="214"/>
      <c r="BE591" s="214"/>
      <c r="BF591" s="214"/>
      <c r="BG591" s="214"/>
      <c r="BH591" s="214"/>
      <c r="BI591" s="214"/>
      <c r="BJ591" s="214"/>
      <c r="BK591" s="214"/>
      <c r="BL591" s="214"/>
      <c r="BM591" s="215">
        <v>29</v>
      </c>
    </row>
    <row r="592" spans="1:65">
      <c r="A592" s="29"/>
      <c r="B592" s="19">
        <v>1</v>
      </c>
      <c r="C592" s="9">
        <v>3</v>
      </c>
      <c r="D592" s="216">
        <v>20.399999999999999</v>
      </c>
      <c r="E592" s="216">
        <v>21.91</v>
      </c>
      <c r="F592" s="216">
        <v>20.988950656604242</v>
      </c>
      <c r="G592" s="217">
        <v>17.3</v>
      </c>
      <c r="H592" s="216">
        <v>18.100000000000001</v>
      </c>
      <c r="I592" s="216">
        <v>22</v>
      </c>
      <c r="J592" s="216">
        <v>23.2</v>
      </c>
      <c r="K592" s="216">
        <v>20.64</v>
      </c>
      <c r="L592" s="216">
        <v>20.9</v>
      </c>
      <c r="M592" s="216">
        <v>20</v>
      </c>
      <c r="N592" s="216">
        <v>20.2</v>
      </c>
      <c r="O592" s="216">
        <v>22.1</v>
      </c>
      <c r="P592" s="216">
        <v>19.8</v>
      </c>
      <c r="Q592" s="216">
        <v>21.1</v>
      </c>
      <c r="R592" s="216">
        <v>22.1</v>
      </c>
      <c r="S592" s="216">
        <v>19.7</v>
      </c>
      <c r="T592" s="216">
        <v>19.661398181491805</v>
      </c>
      <c r="U592" s="216">
        <v>20.096900000000002</v>
      </c>
      <c r="V592" s="216">
        <v>18.8</v>
      </c>
      <c r="W592" s="216">
        <v>19.64</v>
      </c>
      <c r="X592" s="216">
        <v>21.4</v>
      </c>
      <c r="Y592" s="216">
        <v>20.5</v>
      </c>
      <c r="Z592" s="217">
        <v>24.8</v>
      </c>
      <c r="AA592" s="216">
        <v>23.1</v>
      </c>
      <c r="AB592" s="213"/>
      <c r="AC592" s="214"/>
      <c r="AD592" s="214"/>
      <c r="AE592" s="214"/>
      <c r="AF592" s="214"/>
      <c r="AG592" s="214"/>
      <c r="AH592" s="214"/>
      <c r="AI592" s="214"/>
      <c r="AJ592" s="214"/>
      <c r="AK592" s="214"/>
      <c r="AL592" s="214"/>
      <c r="AM592" s="214"/>
      <c r="AN592" s="214"/>
      <c r="AO592" s="214"/>
      <c r="AP592" s="214"/>
      <c r="AQ592" s="214"/>
      <c r="AR592" s="214"/>
      <c r="AS592" s="214"/>
      <c r="AT592" s="214"/>
      <c r="AU592" s="214"/>
      <c r="AV592" s="214"/>
      <c r="AW592" s="214"/>
      <c r="AX592" s="214"/>
      <c r="AY592" s="214"/>
      <c r="AZ592" s="214"/>
      <c r="BA592" s="214"/>
      <c r="BB592" s="214"/>
      <c r="BC592" s="214"/>
      <c r="BD592" s="214"/>
      <c r="BE592" s="214"/>
      <c r="BF592" s="214"/>
      <c r="BG592" s="214"/>
      <c r="BH592" s="214"/>
      <c r="BI592" s="214"/>
      <c r="BJ592" s="214"/>
      <c r="BK592" s="214"/>
      <c r="BL592" s="214"/>
      <c r="BM592" s="215">
        <v>16</v>
      </c>
    </row>
    <row r="593" spans="1:65">
      <c r="A593" s="29"/>
      <c r="B593" s="19">
        <v>1</v>
      </c>
      <c r="C593" s="9">
        <v>4</v>
      </c>
      <c r="D593" s="216">
        <v>21.8</v>
      </c>
      <c r="E593" s="216">
        <v>20.440000000000001</v>
      </c>
      <c r="F593" s="216">
        <v>21.590724081377072</v>
      </c>
      <c r="G593" s="217">
        <v>17.2</v>
      </c>
      <c r="H593" s="218">
        <v>20.5</v>
      </c>
      <c r="I593" s="216">
        <v>20.399999999999999</v>
      </c>
      <c r="J593" s="216">
        <v>23.3</v>
      </c>
      <c r="K593" s="216">
        <v>20.45</v>
      </c>
      <c r="L593" s="216">
        <v>20.5</v>
      </c>
      <c r="M593" s="216">
        <v>20.8</v>
      </c>
      <c r="N593" s="216">
        <v>19.399999999999999</v>
      </c>
      <c r="O593" s="216">
        <v>22</v>
      </c>
      <c r="P593" s="216">
        <v>21</v>
      </c>
      <c r="Q593" s="216">
        <v>20.8</v>
      </c>
      <c r="R593" s="216">
        <v>22.4</v>
      </c>
      <c r="S593" s="216">
        <v>19.7</v>
      </c>
      <c r="T593" s="216">
        <v>19.268028926615695</v>
      </c>
      <c r="U593" s="216">
        <v>21.090299999999999</v>
      </c>
      <c r="V593" s="216">
        <v>17.3</v>
      </c>
      <c r="W593" s="216">
        <v>20.61</v>
      </c>
      <c r="X593" s="216">
        <v>20.8</v>
      </c>
      <c r="Y593" s="216">
        <v>21.6</v>
      </c>
      <c r="Z593" s="217">
        <v>25.6</v>
      </c>
      <c r="AA593" s="216">
        <v>23.3</v>
      </c>
      <c r="AB593" s="213"/>
      <c r="AC593" s="214"/>
      <c r="AD593" s="214"/>
      <c r="AE593" s="214"/>
      <c r="AF593" s="214"/>
      <c r="AG593" s="214"/>
      <c r="AH593" s="214"/>
      <c r="AI593" s="214"/>
      <c r="AJ593" s="214"/>
      <c r="AK593" s="214"/>
      <c r="AL593" s="214"/>
      <c r="AM593" s="214"/>
      <c r="AN593" s="214"/>
      <c r="AO593" s="214"/>
      <c r="AP593" s="214"/>
      <c r="AQ593" s="214"/>
      <c r="AR593" s="214"/>
      <c r="AS593" s="214"/>
      <c r="AT593" s="214"/>
      <c r="AU593" s="214"/>
      <c r="AV593" s="214"/>
      <c r="AW593" s="214"/>
      <c r="AX593" s="214"/>
      <c r="AY593" s="214"/>
      <c r="AZ593" s="214"/>
      <c r="BA593" s="214"/>
      <c r="BB593" s="214"/>
      <c r="BC593" s="214"/>
      <c r="BD593" s="214"/>
      <c r="BE593" s="214"/>
      <c r="BF593" s="214"/>
      <c r="BG593" s="214"/>
      <c r="BH593" s="214"/>
      <c r="BI593" s="214"/>
      <c r="BJ593" s="214"/>
      <c r="BK593" s="214"/>
      <c r="BL593" s="214"/>
      <c r="BM593" s="215">
        <v>20.764143965309049</v>
      </c>
    </row>
    <row r="594" spans="1:65">
      <c r="A594" s="29"/>
      <c r="B594" s="19">
        <v>1</v>
      </c>
      <c r="C594" s="9">
        <v>5</v>
      </c>
      <c r="D594" s="216">
        <v>20.94</v>
      </c>
      <c r="E594" s="216">
        <v>21.04</v>
      </c>
      <c r="F594" s="216">
        <v>21.668074835396467</v>
      </c>
      <c r="G594" s="217">
        <v>17.3</v>
      </c>
      <c r="H594" s="216">
        <v>18.100000000000001</v>
      </c>
      <c r="I594" s="216">
        <v>22.9</v>
      </c>
      <c r="J594" s="216">
        <v>23.2</v>
      </c>
      <c r="K594" s="216">
        <v>20.61</v>
      </c>
      <c r="L594" s="216">
        <v>20.100000000000001</v>
      </c>
      <c r="M594" s="216">
        <v>20.6</v>
      </c>
      <c r="N594" s="216">
        <v>18.7</v>
      </c>
      <c r="O594" s="216">
        <v>21.5</v>
      </c>
      <c r="P594" s="216">
        <v>20.2</v>
      </c>
      <c r="Q594" s="216">
        <v>20.9</v>
      </c>
      <c r="R594" s="216">
        <v>22.7</v>
      </c>
      <c r="S594" s="216">
        <v>19.600000000000001</v>
      </c>
      <c r="T594" s="216">
        <v>19.431247759650912</v>
      </c>
      <c r="U594" s="216">
        <v>18.220800000000001</v>
      </c>
      <c r="V594" s="216">
        <v>18.3</v>
      </c>
      <c r="W594" s="216">
        <v>19.97</v>
      </c>
      <c r="X594" s="216">
        <v>19.7</v>
      </c>
      <c r="Y594" s="216">
        <v>21.3</v>
      </c>
      <c r="Z594" s="217">
        <v>25.2</v>
      </c>
      <c r="AA594" s="216">
        <v>23.6</v>
      </c>
      <c r="AB594" s="213"/>
      <c r="AC594" s="214"/>
      <c r="AD594" s="214"/>
      <c r="AE594" s="214"/>
      <c r="AF594" s="214"/>
      <c r="AG594" s="214"/>
      <c r="AH594" s="214"/>
      <c r="AI594" s="214"/>
      <c r="AJ594" s="214"/>
      <c r="AK594" s="214"/>
      <c r="AL594" s="214"/>
      <c r="AM594" s="214"/>
      <c r="AN594" s="214"/>
      <c r="AO594" s="214"/>
      <c r="AP594" s="214"/>
      <c r="AQ594" s="214"/>
      <c r="AR594" s="214"/>
      <c r="AS594" s="214"/>
      <c r="AT594" s="214"/>
      <c r="AU594" s="214"/>
      <c r="AV594" s="214"/>
      <c r="AW594" s="214"/>
      <c r="AX594" s="214"/>
      <c r="AY594" s="214"/>
      <c r="AZ594" s="214"/>
      <c r="BA594" s="214"/>
      <c r="BB594" s="214"/>
      <c r="BC594" s="214"/>
      <c r="BD594" s="214"/>
      <c r="BE594" s="214"/>
      <c r="BF594" s="214"/>
      <c r="BG594" s="214"/>
      <c r="BH594" s="214"/>
      <c r="BI594" s="214"/>
      <c r="BJ594" s="214"/>
      <c r="BK594" s="214"/>
      <c r="BL594" s="214"/>
      <c r="BM594" s="215">
        <v>41</v>
      </c>
    </row>
    <row r="595" spans="1:65">
      <c r="A595" s="29"/>
      <c r="B595" s="19">
        <v>1</v>
      </c>
      <c r="C595" s="9">
        <v>6</v>
      </c>
      <c r="D595" s="216">
        <v>21.44</v>
      </c>
      <c r="E595" s="216">
        <v>21.07</v>
      </c>
      <c r="F595" s="216">
        <v>21.473827029703333</v>
      </c>
      <c r="G595" s="217">
        <v>17.100000000000001</v>
      </c>
      <c r="H595" s="216">
        <v>17.2</v>
      </c>
      <c r="I595" s="216">
        <v>22.6</v>
      </c>
      <c r="J595" s="216">
        <v>21.8</v>
      </c>
      <c r="K595" s="216">
        <v>20.61</v>
      </c>
      <c r="L595" s="216">
        <v>21.2</v>
      </c>
      <c r="M595" s="216">
        <v>21</v>
      </c>
      <c r="N595" s="216">
        <v>19.7</v>
      </c>
      <c r="O595" s="216">
        <v>22</v>
      </c>
      <c r="P595" s="216">
        <v>21.9</v>
      </c>
      <c r="Q595" s="216">
        <v>21.2</v>
      </c>
      <c r="R595" s="216">
        <v>22.1</v>
      </c>
      <c r="S595" s="216">
        <v>20.2</v>
      </c>
      <c r="T595" s="216">
        <v>19.489050290983922</v>
      </c>
      <c r="U595" s="216">
        <v>20.959299999999999</v>
      </c>
      <c r="V595" s="216">
        <v>17.399999999999999</v>
      </c>
      <c r="W595" s="216">
        <v>19.46</v>
      </c>
      <c r="X595" s="216">
        <v>19.8</v>
      </c>
      <c r="Y595" s="216">
        <v>20.7</v>
      </c>
      <c r="Z595" s="217">
        <v>26.5</v>
      </c>
      <c r="AA595" s="216">
        <v>22.8</v>
      </c>
      <c r="AB595" s="213"/>
      <c r="AC595" s="214"/>
      <c r="AD595" s="214"/>
      <c r="AE595" s="214"/>
      <c r="AF595" s="214"/>
      <c r="AG595" s="214"/>
      <c r="AH595" s="214"/>
      <c r="AI595" s="214"/>
      <c r="AJ595" s="214"/>
      <c r="AK595" s="214"/>
      <c r="AL595" s="214"/>
      <c r="AM595" s="214"/>
      <c r="AN595" s="214"/>
      <c r="AO595" s="214"/>
      <c r="AP595" s="214"/>
      <c r="AQ595" s="214"/>
      <c r="AR595" s="214"/>
      <c r="AS595" s="214"/>
      <c r="AT595" s="214"/>
      <c r="AU595" s="214"/>
      <c r="AV595" s="214"/>
      <c r="AW595" s="214"/>
      <c r="AX595" s="214"/>
      <c r="AY595" s="214"/>
      <c r="AZ595" s="214"/>
      <c r="BA595" s="214"/>
      <c r="BB595" s="214"/>
      <c r="BC595" s="214"/>
      <c r="BD595" s="214"/>
      <c r="BE595" s="214"/>
      <c r="BF595" s="214"/>
      <c r="BG595" s="214"/>
      <c r="BH595" s="214"/>
      <c r="BI595" s="214"/>
      <c r="BJ595" s="214"/>
      <c r="BK595" s="214"/>
      <c r="BL595" s="214"/>
      <c r="BM595" s="219"/>
    </row>
    <row r="596" spans="1:65">
      <c r="A596" s="29"/>
      <c r="B596" s="20" t="s">
        <v>269</v>
      </c>
      <c r="C596" s="12"/>
      <c r="D596" s="220">
        <v>21.183333333333334</v>
      </c>
      <c r="E596" s="220">
        <v>21.206666666666663</v>
      </c>
      <c r="F596" s="220">
        <v>21.60408885154645</v>
      </c>
      <c r="G596" s="220">
        <v>17.283333333333331</v>
      </c>
      <c r="H596" s="220">
        <v>18.399999999999999</v>
      </c>
      <c r="I596" s="220">
        <v>21.616666666666664</v>
      </c>
      <c r="J596" s="220">
        <v>22.733333333333334</v>
      </c>
      <c r="K596" s="220">
        <v>20.701666666666664</v>
      </c>
      <c r="L596" s="220">
        <v>20.766666666666669</v>
      </c>
      <c r="M596" s="220">
        <v>20.616666666666664</v>
      </c>
      <c r="N596" s="220">
        <v>19.599999999999998</v>
      </c>
      <c r="O596" s="220">
        <v>22.083333333333332</v>
      </c>
      <c r="P596" s="220">
        <v>20.583333333333332</v>
      </c>
      <c r="Q596" s="220">
        <v>20.966666666666665</v>
      </c>
      <c r="R596" s="220">
        <v>22.366666666666671</v>
      </c>
      <c r="S596" s="220">
        <v>19.916666666666668</v>
      </c>
      <c r="T596" s="220">
        <v>19.458186603266487</v>
      </c>
      <c r="U596" s="220">
        <v>20.47628632734531</v>
      </c>
      <c r="V596" s="220">
        <v>18.233333333333334</v>
      </c>
      <c r="W596" s="220">
        <v>19.956666666666667</v>
      </c>
      <c r="X596" s="220">
        <v>20.650000000000002</v>
      </c>
      <c r="Y596" s="220">
        <v>21.2</v>
      </c>
      <c r="Z596" s="220">
        <v>25.5</v>
      </c>
      <c r="AA596" s="220">
        <v>23.283333333333335</v>
      </c>
      <c r="AB596" s="213"/>
      <c r="AC596" s="214"/>
      <c r="AD596" s="214"/>
      <c r="AE596" s="214"/>
      <c r="AF596" s="214"/>
      <c r="AG596" s="214"/>
      <c r="AH596" s="214"/>
      <c r="AI596" s="214"/>
      <c r="AJ596" s="214"/>
      <c r="AK596" s="214"/>
      <c r="AL596" s="214"/>
      <c r="AM596" s="214"/>
      <c r="AN596" s="214"/>
      <c r="AO596" s="214"/>
      <c r="AP596" s="214"/>
      <c r="AQ596" s="214"/>
      <c r="AR596" s="214"/>
      <c r="AS596" s="214"/>
      <c r="AT596" s="214"/>
      <c r="AU596" s="214"/>
      <c r="AV596" s="214"/>
      <c r="AW596" s="214"/>
      <c r="AX596" s="214"/>
      <c r="AY596" s="214"/>
      <c r="AZ596" s="214"/>
      <c r="BA596" s="214"/>
      <c r="BB596" s="214"/>
      <c r="BC596" s="214"/>
      <c r="BD596" s="214"/>
      <c r="BE596" s="214"/>
      <c r="BF596" s="214"/>
      <c r="BG596" s="214"/>
      <c r="BH596" s="214"/>
      <c r="BI596" s="214"/>
      <c r="BJ596" s="214"/>
      <c r="BK596" s="214"/>
      <c r="BL596" s="214"/>
      <c r="BM596" s="219"/>
    </row>
    <row r="597" spans="1:65">
      <c r="A597" s="29"/>
      <c r="B597" s="3" t="s">
        <v>270</v>
      </c>
      <c r="C597" s="28"/>
      <c r="D597" s="216">
        <v>21.195</v>
      </c>
      <c r="E597" s="216">
        <v>21.130000000000003</v>
      </c>
      <c r="F597" s="216">
        <v>21.532275555540203</v>
      </c>
      <c r="G597" s="216">
        <v>17.3</v>
      </c>
      <c r="H597" s="216">
        <v>18.100000000000001</v>
      </c>
      <c r="I597" s="216">
        <v>21.45</v>
      </c>
      <c r="J597" s="216">
        <v>23.1</v>
      </c>
      <c r="K597" s="216">
        <v>20.61</v>
      </c>
      <c r="L597" s="216">
        <v>20.75</v>
      </c>
      <c r="M597" s="216">
        <v>20.700000000000003</v>
      </c>
      <c r="N597" s="216">
        <v>19.549999999999997</v>
      </c>
      <c r="O597" s="216">
        <v>22.05</v>
      </c>
      <c r="P597" s="216">
        <v>20.5</v>
      </c>
      <c r="Q597" s="216">
        <v>20.9</v>
      </c>
      <c r="R597" s="216">
        <v>22.25</v>
      </c>
      <c r="S597" s="216">
        <v>19.799999999999997</v>
      </c>
      <c r="T597" s="216">
        <v>19.460149025317417</v>
      </c>
      <c r="U597" s="216">
        <v>20.554349999999999</v>
      </c>
      <c r="V597" s="216">
        <v>18.149999999999999</v>
      </c>
      <c r="W597" s="216">
        <v>19.844999999999999</v>
      </c>
      <c r="X597" s="216">
        <v>20.75</v>
      </c>
      <c r="Y597" s="216">
        <v>21.35</v>
      </c>
      <c r="Z597" s="216">
        <v>25.4</v>
      </c>
      <c r="AA597" s="216">
        <v>23.35</v>
      </c>
      <c r="AB597" s="213"/>
      <c r="AC597" s="214"/>
      <c r="AD597" s="214"/>
      <c r="AE597" s="214"/>
      <c r="AF597" s="214"/>
      <c r="AG597" s="214"/>
      <c r="AH597" s="214"/>
      <c r="AI597" s="214"/>
      <c r="AJ597" s="214"/>
      <c r="AK597" s="214"/>
      <c r="AL597" s="214"/>
      <c r="AM597" s="214"/>
      <c r="AN597" s="214"/>
      <c r="AO597" s="214"/>
      <c r="AP597" s="214"/>
      <c r="AQ597" s="214"/>
      <c r="AR597" s="214"/>
      <c r="AS597" s="214"/>
      <c r="AT597" s="214"/>
      <c r="AU597" s="214"/>
      <c r="AV597" s="214"/>
      <c r="AW597" s="214"/>
      <c r="AX597" s="214"/>
      <c r="AY597" s="214"/>
      <c r="AZ597" s="214"/>
      <c r="BA597" s="214"/>
      <c r="BB597" s="214"/>
      <c r="BC597" s="214"/>
      <c r="BD597" s="214"/>
      <c r="BE597" s="214"/>
      <c r="BF597" s="214"/>
      <c r="BG597" s="214"/>
      <c r="BH597" s="214"/>
      <c r="BI597" s="214"/>
      <c r="BJ597" s="214"/>
      <c r="BK597" s="214"/>
      <c r="BL597" s="214"/>
      <c r="BM597" s="219"/>
    </row>
    <row r="598" spans="1:65">
      <c r="A598" s="29"/>
      <c r="B598" s="3" t="s">
        <v>271</v>
      </c>
      <c r="C598" s="28"/>
      <c r="D598" s="23">
        <v>0.51437988555800607</v>
      </c>
      <c r="E598" s="23">
        <v>0.50519963050923378</v>
      </c>
      <c r="F598" s="23">
        <v>0.61275979902345368</v>
      </c>
      <c r="G598" s="23">
        <v>0.13291601358251232</v>
      </c>
      <c r="H598" s="23">
        <v>1.1063453348751464</v>
      </c>
      <c r="I598" s="23">
        <v>1.0264826674945213</v>
      </c>
      <c r="J598" s="23">
        <v>0.69185740341971247</v>
      </c>
      <c r="K598" s="23">
        <v>0.36553613592457146</v>
      </c>
      <c r="L598" s="23">
        <v>0.45460605656619463</v>
      </c>
      <c r="M598" s="23">
        <v>0.37103458958251678</v>
      </c>
      <c r="N598" s="23">
        <v>0.71833139984271932</v>
      </c>
      <c r="O598" s="23">
        <v>0.41673332800085339</v>
      </c>
      <c r="P598" s="23">
        <v>0.81588397867997486</v>
      </c>
      <c r="Q598" s="23">
        <v>0.15055453054181644</v>
      </c>
      <c r="R598" s="23">
        <v>0.41793141383086591</v>
      </c>
      <c r="S598" s="23">
        <v>0.31885210782848256</v>
      </c>
      <c r="T598" s="23">
        <v>0.16817749561173179</v>
      </c>
      <c r="U598" s="23">
        <v>1.3729928116644043</v>
      </c>
      <c r="V598" s="23">
        <v>0.87330788767001744</v>
      </c>
      <c r="W598" s="23">
        <v>0.44202564028194824</v>
      </c>
      <c r="X598" s="23">
        <v>0.76615925237511795</v>
      </c>
      <c r="Y598" s="23">
        <v>0.48989794855663577</v>
      </c>
      <c r="Z598" s="23">
        <v>1.0770329614269005</v>
      </c>
      <c r="AA598" s="23">
        <v>0.29268868558020233</v>
      </c>
      <c r="AB598" s="149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29"/>
      <c r="B599" s="3" t="s">
        <v>86</v>
      </c>
      <c r="C599" s="28"/>
      <c r="D599" s="13">
        <v>2.4282292001164725E-2</v>
      </c>
      <c r="E599" s="13">
        <v>2.3822679841680315E-2</v>
      </c>
      <c r="F599" s="13">
        <v>2.8363140108988744E-2</v>
      </c>
      <c r="G599" s="13">
        <v>7.6904154435397682E-3</v>
      </c>
      <c r="H599" s="13">
        <v>6.0127463851910139E-2</v>
      </c>
      <c r="I599" s="13">
        <v>4.7485705512468224E-2</v>
      </c>
      <c r="J599" s="13">
        <v>3.0433610121101719E-2</v>
      </c>
      <c r="K599" s="13">
        <v>1.7657328842665077E-2</v>
      </c>
      <c r="L599" s="13">
        <v>2.1891142370763783E-2</v>
      </c>
      <c r="M599" s="13">
        <v>1.7996827303921593E-2</v>
      </c>
      <c r="N599" s="13">
        <v>3.6649561216465273E-2</v>
      </c>
      <c r="O599" s="13">
        <v>1.8870943154755626E-2</v>
      </c>
      <c r="P599" s="13">
        <v>3.9638088033035215E-2</v>
      </c>
      <c r="Q599" s="13">
        <v>7.1806612341088934E-3</v>
      </c>
      <c r="R599" s="13">
        <v>1.8685458144450037E-2</v>
      </c>
      <c r="S599" s="13">
        <v>1.600931085331293E-2</v>
      </c>
      <c r="T599" s="13">
        <v>8.6430199812915498E-3</v>
      </c>
      <c r="U599" s="13">
        <v>6.7052823432676073E-2</v>
      </c>
      <c r="V599" s="13">
        <v>4.789622784296256E-2</v>
      </c>
      <c r="W599" s="13">
        <v>2.2149272103655332E-2</v>
      </c>
      <c r="X599" s="13">
        <v>3.7102142972160669E-2</v>
      </c>
      <c r="Y599" s="13">
        <v>2.3108393799841309E-2</v>
      </c>
      <c r="Z599" s="13">
        <v>4.2236586722623551E-2</v>
      </c>
      <c r="AA599" s="13">
        <v>1.2570738106522648E-2</v>
      </c>
      <c r="AB599" s="149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3" t="s">
        <v>272</v>
      </c>
      <c r="C600" s="28"/>
      <c r="D600" s="13">
        <v>2.0188136275910429E-2</v>
      </c>
      <c r="E600" s="13">
        <v>2.1311868290690983E-2</v>
      </c>
      <c r="F600" s="13">
        <v>4.0451698256412927E-2</v>
      </c>
      <c r="G600" s="13">
        <v>-0.16763564333743586</v>
      </c>
      <c r="H600" s="13">
        <v>-0.11385703977293071</v>
      </c>
      <c r="I600" s="13">
        <v>4.1057445121837732E-2</v>
      </c>
      <c r="J600" s="13">
        <v>9.48360486863431E-2</v>
      </c>
      <c r="K600" s="13">
        <v>-3.0089031720627046E-3</v>
      </c>
      <c r="L600" s="13">
        <v>1.2149315482656853E-4</v>
      </c>
      <c r="M600" s="13">
        <v>-7.1024983687638654E-3</v>
      </c>
      <c r="N600" s="13">
        <v>-5.6065107584208795E-2</v>
      </c>
      <c r="O600" s="13">
        <v>6.3532085417451922E-2</v>
      </c>
      <c r="P600" s="13">
        <v>-8.7078298184505298E-3</v>
      </c>
      <c r="Q600" s="13">
        <v>9.7534818529467771E-3</v>
      </c>
      <c r="R600" s="13">
        <v>7.7177402739789347E-2</v>
      </c>
      <c r="S600" s="13">
        <v>-4.0814458812184817E-2</v>
      </c>
      <c r="T600" s="13">
        <v>-6.2894832757104946E-2</v>
      </c>
      <c r="U600" s="13">
        <v>-1.3863207577671788E-2</v>
      </c>
      <c r="V600" s="13">
        <v>-0.12188369702136415</v>
      </c>
      <c r="W600" s="13">
        <v>-3.888806107256082E-2</v>
      </c>
      <c r="X600" s="13">
        <v>-5.4971669190768679E-3</v>
      </c>
      <c r="Y600" s="13">
        <v>2.0990802000753872E-2</v>
      </c>
      <c r="Z600" s="13">
        <v>0.22807855901034069</v>
      </c>
      <c r="AA600" s="13">
        <v>0.12132401760617384</v>
      </c>
      <c r="AB600" s="149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29"/>
      <c r="B601" s="45" t="s">
        <v>273</v>
      </c>
      <c r="C601" s="46"/>
      <c r="D601" s="44">
        <v>0.36</v>
      </c>
      <c r="E601" s="44">
        <v>0.38</v>
      </c>
      <c r="F601" s="44">
        <v>0.7</v>
      </c>
      <c r="G601" s="44">
        <v>2.76</v>
      </c>
      <c r="H601" s="44">
        <v>1.87</v>
      </c>
      <c r="I601" s="44">
        <v>0.71</v>
      </c>
      <c r="J601" s="44">
        <v>1.6</v>
      </c>
      <c r="K601" s="44">
        <v>0.03</v>
      </c>
      <c r="L601" s="44">
        <v>0.03</v>
      </c>
      <c r="M601" s="44">
        <v>0.09</v>
      </c>
      <c r="N601" s="44">
        <v>0.91</v>
      </c>
      <c r="O601" s="44">
        <v>1.08</v>
      </c>
      <c r="P601" s="44">
        <v>0.12</v>
      </c>
      <c r="Q601" s="44">
        <v>0.19</v>
      </c>
      <c r="R601" s="44">
        <v>1.3</v>
      </c>
      <c r="S601" s="44">
        <v>0.65</v>
      </c>
      <c r="T601" s="44">
        <v>1.02</v>
      </c>
      <c r="U601" s="44">
        <v>0.21</v>
      </c>
      <c r="V601" s="44">
        <v>2</v>
      </c>
      <c r="W601" s="44">
        <v>0.62</v>
      </c>
      <c r="X601" s="44">
        <v>7.0000000000000007E-2</v>
      </c>
      <c r="Y601" s="44">
        <v>0.37</v>
      </c>
      <c r="Z601" s="44">
        <v>3.81</v>
      </c>
      <c r="AA601" s="44">
        <v>2.04</v>
      </c>
      <c r="AB601" s="149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BM602" s="55"/>
    </row>
    <row r="603" spans="1:65" ht="15">
      <c r="B603" s="8" t="s">
        <v>517</v>
      </c>
      <c r="BM603" s="27" t="s">
        <v>66</v>
      </c>
    </row>
    <row r="604" spans="1:65" ht="15">
      <c r="A604" s="24" t="s">
        <v>31</v>
      </c>
      <c r="B604" s="18" t="s">
        <v>110</v>
      </c>
      <c r="C604" s="15" t="s">
        <v>111</v>
      </c>
      <c r="D604" s="16" t="s">
        <v>234</v>
      </c>
      <c r="E604" s="17" t="s">
        <v>234</v>
      </c>
      <c r="F604" s="17" t="s">
        <v>234</v>
      </c>
      <c r="G604" s="17" t="s">
        <v>234</v>
      </c>
      <c r="H604" s="17" t="s">
        <v>234</v>
      </c>
      <c r="I604" s="17" t="s">
        <v>234</v>
      </c>
      <c r="J604" s="17" t="s">
        <v>234</v>
      </c>
      <c r="K604" s="17" t="s">
        <v>234</v>
      </c>
      <c r="L604" s="17" t="s">
        <v>234</v>
      </c>
      <c r="M604" s="149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235</v>
      </c>
      <c r="C605" s="9" t="s">
        <v>235</v>
      </c>
      <c r="D605" s="147" t="s">
        <v>237</v>
      </c>
      <c r="E605" s="148" t="s">
        <v>238</v>
      </c>
      <c r="F605" s="148" t="s">
        <v>239</v>
      </c>
      <c r="G605" s="148" t="s">
        <v>242</v>
      </c>
      <c r="H605" s="148" t="s">
        <v>245</v>
      </c>
      <c r="I605" s="148" t="s">
        <v>257</v>
      </c>
      <c r="J605" s="148" t="s">
        <v>259</v>
      </c>
      <c r="K605" s="148" t="s">
        <v>262</v>
      </c>
      <c r="L605" s="148" t="s">
        <v>263</v>
      </c>
      <c r="M605" s="149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281</v>
      </c>
      <c r="E606" s="11" t="s">
        <v>281</v>
      </c>
      <c r="F606" s="11" t="s">
        <v>281</v>
      </c>
      <c r="G606" s="11" t="s">
        <v>282</v>
      </c>
      <c r="H606" s="11" t="s">
        <v>281</v>
      </c>
      <c r="I606" s="11" t="s">
        <v>281</v>
      </c>
      <c r="J606" s="11" t="s">
        <v>282</v>
      </c>
      <c r="K606" s="11" t="s">
        <v>281</v>
      </c>
      <c r="L606" s="11" t="s">
        <v>281</v>
      </c>
      <c r="M606" s="149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1</v>
      </c>
    </row>
    <row r="607" spans="1:65">
      <c r="A607" s="29"/>
      <c r="B607" s="19"/>
      <c r="C607" s="9"/>
      <c r="D607" s="25"/>
      <c r="E607" s="25"/>
      <c r="F607" s="25"/>
      <c r="G607" s="25"/>
      <c r="H607" s="25"/>
      <c r="I607" s="25"/>
      <c r="J607" s="25"/>
      <c r="K607" s="25"/>
      <c r="L607" s="25"/>
      <c r="M607" s="149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0">
        <v>38.6</v>
      </c>
      <c r="E608" s="210">
        <v>42.92</v>
      </c>
      <c r="F608" s="210">
        <v>40.72415323015256</v>
      </c>
      <c r="G608" s="210">
        <v>39.299999999999997</v>
      </c>
      <c r="H608" s="211">
        <v>59.586811446640681</v>
      </c>
      <c r="I608" s="210">
        <v>42.1</v>
      </c>
      <c r="J608" s="210">
        <v>40.799999999999997</v>
      </c>
      <c r="K608" s="211">
        <v>50.7</v>
      </c>
      <c r="L608" s="212">
        <v>42.9</v>
      </c>
      <c r="M608" s="213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  <c r="AI608" s="214"/>
      <c r="AJ608" s="214"/>
      <c r="AK608" s="214"/>
      <c r="AL608" s="214"/>
      <c r="AM608" s="214"/>
      <c r="AN608" s="214"/>
      <c r="AO608" s="214"/>
      <c r="AP608" s="214"/>
      <c r="AQ608" s="214"/>
      <c r="AR608" s="214"/>
      <c r="AS608" s="214"/>
      <c r="AT608" s="214"/>
      <c r="AU608" s="214"/>
      <c r="AV608" s="214"/>
      <c r="AW608" s="214"/>
      <c r="AX608" s="214"/>
      <c r="AY608" s="214"/>
      <c r="AZ608" s="214"/>
      <c r="BA608" s="214"/>
      <c r="BB608" s="214"/>
      <c r="BC608" s="214"/>
      <c r="BD608" s="214"/>
      <c r="BE608" s="214"/>
      <c r="BF608" s="214"/>
      <c r="BG608" s="214"/>
      <c r="BH608" s="214"/>
      <c r="BI608" s="214"/>
      <c r="BJ608" s="214"/>
      <c r="BK608" s="214"/>
      <c r="BL608" s="214"/>
      <c r="BM608" s="215">
        <v>1</v>
      </c>
    </row>
    <row r="609" spans="1:65">
      <c r="A609" s="29"/>
      <c r="B609" s="19">
        <v>1</v>
      </c>
      <c r="C609" s="9">
        <v>2</v>
      </c>
      <c r="D609" s="216">
        <v>41.8</v>
      </c>
      <c r="E609" s="216">
        <v>42.66</v>
      </c>
      <c r="F609" s="216">
        <v>42.127135027938614</v>
      </c>
      <c r="G609" s="216">
        <v>40.299999999999997</v>
      </c>
      <c r="H609" s="217">
        <v>59.379807523860073</v>
      </c>
      <c r="I609" s="216">
        <v>42.1</v>
      </c>
      <c r="J609" s="216">
        <v>38.200000000000003</v>
      </c>
      <c r="K609" s="217">
        <v>50.1</v>
      </c>
      <c r="L609" s="216">
        <v>39.299999999999997</v>
      </c>
      <c r="M609" s="213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  <c r="AI609" s="214"/>
      <c r="AJ609" s="214"/>
      <c r="AK609" s="214"/>
      <c r="AL609" s="214"/>
      <c r="AM609" s="214"/>
      <c r="AN609" s="214"/>
      <c r="AO609" s="214"/>
      <c r="AP609" s="214"/>
      <c r="AQ609" s="214"/>
      <c r="AR609" s="214"/>
      <c r="AS609" s="214"/>
      <c r="AT609" s="214"/>
      <c r="AU609" s="214"/>
      <c r="AV609" s="214"/>
      <c r="AW609" s="214"/>
      <c r="AX609" s="214"/>
      <c r="AY609" s="214"/>
      <c r="AZ609" s="214"/>
      <c r="BA609" s="214"/>
      <c r="BB609" s="214"/>
      <c r="BC609" s="214"/>
      <c r="BD609" s="214"/>
      <c r="BE609" s="214"/>
      <c r="BF609" s="214"/>
      <c r="BG609" s="214"/>
      <c r="BH609" s="214"/>
      <c r="BI609" s="214"/>
      <c r="BJ609" s="214"/>
      <c r="BK609" s="214"/>
      <c r="BL609" s="214"/>
      <c r="BM609" s="215">
        <v>7</v>
      </c>
    </row>
    <row r="610" spans="1:65">
      <c r="A610" s="29"/>
      <c r="B610" s="19">
        <v>1</v>
      </c>
      <c r="C610" s="9">
        <v>3</v>
      </c>
      <c r="D610" s="216">
        <v>39.700000000000003</v>
      </c>
      <c r="E610" s="216">
        <v>42.14</v>
      </c>
      <c r="F610" s="216">
        <v>40.549444616273888</v>
      </c>
      <c r="G610" s="216">
        <v>42.3</v>
      </c>
      <c r="H610" s="217">
        <v>57.258702680349387</v>
      </c>
      <c r="I610" s="216">
        <v>42.7</v>
      </c>
      <c r="J610" s="216">
        <v>39.1</v>
      </c>
      <c r="K610" s="217">
        <v>50.6</v>
      </c>
      <c r="L610" s="216">
        <v>40.4</v>
      </c>
      <c r="M610" s="213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  <c r="AI610" s="214"/>
      <c r="AJ610" s="214"/>
      <c r="AK610" s="214"/>
      <c r="AL610" s="214"/>
      <c r="AM610" s="214"/>
      <c r="AN610" s="214"/>
      <c r="AO610" s="214"/>
      <c r="AP610" s="214"/>
      <c r="AQ610" s="214"/>
      <c r="AR610" s="214"/>
      <c r="AS610" s="214"/>
      <c r="AT610" s="214"/>
      <c r="AU610" s="214"/>
      <c r="AV610" s="214"/>
      <c r="AW610" s="214"/>
      <c r="AX610" s="214"/>
      <c r="AY610" s="214"/>
      <c r="AZ610" s="214"/>
      <c r="BA610" s="214"/>
      <c r="BB610" s="214"/>
      <c r="BC610" s="214"/>
      <c r="BD610" s="214"/>
      <c r="BE610" s="214"/>
      <c r="BF610" s="214"/>
      <c r="BG610" s="214"/>
      <c r="BH610" s="214"/>
      <c r="BI610" s="214"/>
      <c r="BJ610" s="214"/>
      <c r="BK610" s="214"/>
      <c r="BL610" s="214"/>
      <c r="BM610" s="215">
        <v>16</v>
      </c>
    </row>
    <row r="611" spans="1:65">
      <c r="A611" s="29"/>
      <c r="B611" s="19">
        <v>1</v>
      </c>
      <c r="C611" s="9">
        <v>4</v>
      </c>
      <c r="D611" s="216">
        <v>40.5</v>
      </c>
      <c r="E611" s="216">
        <v>40.89</v>
      </c>
      <c r="F611" s="216">
        <v>41.203773573926455</v>
      </c>
      <c r="G611" s="216">
        <v>40.6</v>
      </c>
      <c r="H611" s="217">
        <v>57.720169591590889</v>
      </c>
      <c r="I611" s="216">
        <v>41.3</v>
      </c>
      <c r="J611" s="216">
        <v>39.5</v>
      </c>
      <c r="K611" s="217">
        <v>49.2</v>
      </c>
      <c r="L611" s="216">
        <v>39.1</v>
      </c>
      <c r="M611" s="213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  <c r="AI611" s="214"/>
      <c r="AJ611" s="214"/>
      <c r="AK611" s="214"/>
      <c r="AL611" s="214"/>
      <c r="AM611" s="214"/>
      <c r="AN611" s="214"/>
      <c r="AO611" s="214"/>
      <c r="AP611" s="214"/>
      <c r="AQ611" s="214"/>
      <c r="AR611" s="214"/>
      <c r="AS611" s="214"/>
      <c r="AT611" s="214"/>
      <c r="AU611" s="214"/>
      <c r="AV611" s="214"/>
      <c r="AW611" s="214"/>
      <c r="AX611" s="214"/>
      <c r="AY611" s="214"/>
      <c r="AZ611" s="214"/>
      <c r="BA611" s="214"/>
      <c r="BB611" s="214"/>
      <c r="BC611" s="214"/>
      <c r="BD611" s="214"/>
      <c r="BE611" s="214"/>
      <c r="BF611" s="214"/>
      <c r="BG611" s="214"/>
      <c r="BH611" s="214"/>
      <c r="BI611" s="214"/>
      <c r="BJ611" s="214"/>
      <c r="BK611" s="214"/>
      <c r="BL611" s="214"/>
      <c r="BM611" s="215">
        <v>40.72654674738682</v>
      </c>
    </row>
    <row r="612" spans="1:65">
      <c r="A612" s="29"/>
      <c r="B612" s="19">
        <v>1</v>
      </c>
      <c r="C612" s="9">
        <v>5</v>
      </c>
      <c r="D612" s="216">
        <v>39.1</v>
      </c>
      <c r="E612" s="216">
        <v>42.22</v>
      </c>
      <c r="F612" s="216">
        <v>41.723700407183529</v>
      </c>
      <c r="G612" s="216">
        <v>40.6</v>
      </c>
      <c r="H612" s="217">
        <v>57.853276187940367</v>
      </c>
      <c r="I612" s="216">
        <v>42.2</v>
      </c>
      <c r="J612" s="216">
        <v>38.299999999999997</v>
      </c>
      <c r="K612" s="217">
        <v>50.3</v>
      </c>
      <c r="L612" s="216">
        <v>38.299999999999997</v>
      </c>
      <c r="M612" s="213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  <c r="AI612" s="214"/>
      <c r="AJ612" s="214"/>
      <c r="AK612" s="214"/>
      <c r="AL612" s="214"/>
      <c r="AM612" s="214"/>
      <c r="AN612" s="214"/>
      <c r="AO612" s="214"/>
      <c r="AP612" s="214"/>
      <c r="AQ612" s="214"/>
      <c r="AR612" s="214"/>
      <c r="AS612" s="214"/>
      <c r="AT612" s="214"/>
      <c r="AU612" s="214"/>
      <c r="AV612" s="214"/>
      <c r="AW612" s="214"/>
      <c r="AX612" s="214"/>
      <c r="AY612" s="214"/>
      <c r="AZ612" s="214"/>
      <c r="BA612" s="214"/>
      <c r="BB612" s="214"/>
      <c r="BC612" s="214"/>
      <c r="BD612" s="214"/>
      <c r="BE612" s="214"/>
      <c r="BF612" s="214"/>
      <c r="BG612" s="214"/>
      <c r="BH612" s="214"/>
      <c r="BI612" s="214"/>
      <c r="BJ612" s="214"/>
      <c r="BK612" s="214"/>
      <c r="BL612" s="214"/>
      <c r="BM612" s="215">
        <v>42</v>
      </c>
    </row>
    <row r="613" spans="1:65">
      <c r="A613" s="29"/>
      <c r="B613" s="19">
        <v>1</v>
      </c>
      <c r="C613" s="9">
        <v>6</v>
      </c>
      <c r="D613" s="216">
        <v>40.200000000000003</v>
      </c>
      <c r="E613" s="216">
        <v>41.56</v>
      </c>
      <c r="F613" s="216">
        <v>40.896756534771733</v>
      </c>
      <c r="G613" s="216">
        <v>43.3</v>
      </c>
      <c r="H613" s="217">
        <v>58.062758509406876</v>
      </c>
      <c r="I613" s="216">
        <v>42.6</v>
      </c>
      <c r="J613" s="216">
        <v>39.9</v>
      </c>
      <c r="K613" s="217">
        <v>49.2</v>
      </c>
      <c r="L613" s="216">
        <v>39.4</v>
      </c>
      <c r="M613" s="213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  <c r="AB613" s="214"/>
      <c r="AC613" s="214"/>
      <c r="AD613" s="214"/>
      <c r="AE613" s="214"/>
      <c r="AF613" s="214"/>
      <c r="AG613" s="214"/>
      <c r="AH613" s="214"/>
      <c r="AI613" s="214"/>
      <c r="AJ613" s="214"/>
      <c r="AK613" s="214"/>
      <c r="AL613" s="214"/>
      <c r="AM613" s="214"/>
      <c r="AN613" s="214"/>
      <c r="AO613" s="214"/>
      <c r="AP613" s="214"/>
      <c r="AQ613" s="214"/>
      <c r="AR613" s="214"/>
      <c r="AS613" s="214"/>
      <c r="AT613" s="214"/>
      <c r="AU613" s="214"/>
      <c r="AV613" s="214"/>
      <c r="AW613" s="214"/>
      <c r="AX613" s="214"/>
      <c r="AY613" s="214"/>
      <c r="AZ613" s="214"/>
      <c r="BA613" s="214"/>
      <c r="BB613" s="214"/>
      <c r="BC613" s="214"/>
      <c r="BD613" s="214"/>
      <c r="BE613" s="214"/>
      <c r="BF613" s="214"/>
      <c r="BG613" s="214"/>
      <c r="BH613" s="214"/>
      <c r="BI613" s="214"/>
      <c r="BJ613" s="214"/>
      <c r="BK613" s="214"/>
      <c r="BL613" s="214"/>
      <c r="BM613" s="219"/>
    </row>
    <row r="614" spans="1:65">
      <c r="A614" s="29"/>
      <c r="B614" s="20" t="s">
        <v>269</v>
      </c>
      <c r="C614" s="12"/>
      <c r="D614" s="220">
        <v>39.983333333333341</v>
      </c>
      <c r="E614" s="220">
        <v>42.065000000000005</v>
      </c>
      <c r="F614" s="220">
        <v>41.204160565041128</v>
      </c>
      <c r="G614" s="220">
        <v>41.066666666666663</v>
      </c>
      <c r="H614" s="220">
        <v>58.310254323298047</v>
      </c>
      <c r="I614" s="220">
        <v>42.166666666666664</v>
      </c>
      <c r="J614" s="220">
        <v>39.299999999999997</v>
      </c>
      <c r="K614" s="220">
        <v>50.016666666666673</v>
      </c>
      <c r="L614" s="220">
        <v>39.9</v>
      </c>
      <c r="M614" s="213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  <c r="AK614" s="214"/>
      <c r="AL614" s="214"/>
      <c r="AM614" s="214"/>
      <c r="AN614" s="214"/>
      <c r="AO614" s="214"/>
      <c r="AP614" s="214"/>
      <c r="AQ614" s="214"/>
      <c r="AR614" s="214"/>
      <c r="AS614" s="214"/>
      <c r="AT614" s="214"/>
      <c r="AU614" s="214"/>
      <c r="AV614" s="214"/>
      <c r="AW614" s="214"/>
      <c r="AX614" s="214"/>
      <c r="AY614" s="214"/>
      <c r="AZ614" s="214"/>
      <c r="BA614" s="214"/>
      <c r="BB614" s="214"/>
      <c r="BC614" s="214"/>
      <c r="BD614" s="214"/>
      <c r="BE614" s="214"/>
      <c r="BF614" s="214"/>
      <c r="BG614" s="214"/>
      <c r="BH614" s="214"/>
      <c r="BI614" s="214"/>
      <c r="BJ614" s="214"/>
      <c r="BK614" s="214"/>
      <c r="BL614" s="214"/>
      <c r="BM614" s="219"/>
    </row>
    <row r="615" spans="1:65">
      <c r="A615" s="29"/>
      <c r="B615" s="3" t="s">
        <v>270</v>
      </c>
      <c r="C615" s="28"/>
      <c r="D615" s="216">
        <v>39.950000000000003</v>
      </c>
      <c r="E615" s="216">
        <v>42.18</v>
      </c>
      <c r="F615" s="216">
        <v>41.050265054349097</v>
      </c>
      <c r="G615" s="216">
        <v>40.6</v>
      </c>
      <c r="H615" s="216">
        <v>57.958017348673621</v>
      </c>
      <c r="I615" s="216">
        <v>42.150000000000006</v>
      </c>
      <c r="J615" s="216">
        <v>39.299999999999997</v>
      </c>
      <c r="K615" s="216">
        <v>50.2</v>
      </c>
      <c r="L615" s="216">
        <v>39.349999999999994</v>
      </c>
      <c r="M615" s="213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  <c r="AK615" s="214"/>
      <c r="AL615" s="214"/>
      <c r="AM615" s="214"/>
      <c r="AN615" s="214"/>
      <c r="AO615" s="214"/>
      <c r="AP615" s="214"/>
      <c r="AQ615" s="214"/>
      <c r="AR615" s="214"/>
      <c r="AS615" s="214"/>
      <c r="AT615" s="214"/>
      <c r="AU615" s="214"/>
      <c r="AV615" s="214"/>
      <c r="AW615" s="214"/>
      <c r="AX615" s="214"/>
      <c r="AY615" s="214"/>
      <c r="AZ615" s="214"/>
      <c r="BA615" s="214"/>
      <c r="BB615" s="214"/>
      <c r="BC615" s="214"/>
      <c r="BD615" s="214"/>
      <c r="BE615" s="214"/>
      <c r="BF615" s="214"/>
      <c r="BG615" s="214"/>
      <c r="BH615" s="214"/>
      <c r="BI615" s="214"/>
      <c r="BJ615" s="214"/>
      <c r="BK615" s="214"/>
      <c r="BL615" s="214"/>
      <c r="BM615" s="219"/>
    </row>
    <row r="616" spans="1:65">
      <c r="A616" s="29"/>
      <c r="B616" s="3" t="s">
        <v>271</v>
      </c>
      <c r="C616" s="28"/>
      <c r="D616" s="23">
        <v>1.1303391821336917</v>
      </c>
      <c r="E616" s="23">
        <v>0.74166704119840665</v>
      </c>
      <c r="F616" s="23">
        <v>0.61243136912461582</v>
      </c>
      <c r="G616" s="23">
        <v>1.4596803303006674</v>
      </c>
      <c r="H616" s="23">
        <v>0.9484288250005759</v>
      </c>
      <c r="I616" s="23">
        <v>0.49665548085837985</v>
      </c>
      <c r="J616" s="23">
        <v>0.98994949366116536</v>
      </c>
      <c r="K616" s="23">
        <v>0.66758270399004915</v>
      </c>
      <c r="L616" s="23">
        <v>1.6161683080669538</v>
      </c>
      <c r="M616" s="149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29"/>
      <c r="B617" s="3" t="s">
        <v>86</v>
      </c>
      <c r="C617" s="28"/>
      <c r="D617" s="13">
        <v>2.8270258827853893E-2</v>
      </c>
      <c r="E617" s="13">
        <v>1.7631452304728554E-2</v>
      </c>
      <c r="F617" s="13">
        <v>1.4863338088343956E-2</v>
      </c>
      <c r="G617" s="13">
        <v>3.5544163887191581E-2</v>
      </c>
      <c r="H617" s="13">
        <v>1.6265215029625212E-2</v>
      </c>
      <c r="I617" s="13">
        <v>1.1778390850396361E-2</v>
      </c>
      <c r="J617" s="13">
        <v>2.5189554546085634E-2</v>
      </c>
      <c r="K617" s="13">
        <v>1.3347205011463827E-2</v>
      </c>
      <c r="L617" s="13">
        <v>4.0505471380124156E-2</v>
      </c>
      <c r="M617" s="149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29"/>
      <c r="B618" s="3" t="s">
        <v>272</v>
      </c>
      <c r="C618" s="28"/>
      <c r="D618" s="13">
        <v>-1.8248868942004393E-2</v>
      </c>
      <c r="E618" s="13">
        <v>3.2864393362765698E-2</v>
      </c>
      <c r="F618" s="13">
        <v>1.1727334031455872E-2</v>
      </c>
      <c r="G618" s="13">
        <v>8.3513075977075246E-3</v>
      </c>
      <c r="H618" s="13">
        <v>0.43175051606945947</v>
      </c>
      <c r="I618" s="13">
        <v>3.5360717622646254E-2</v>
      </c>
      <c r="J618" s="13">
        <v>-3.5027441836284701E-2</v>
      </c>
      <c r="K618" s="13">
        <v>0.22810968916425356</v>
      </c>
      <c r="L618" s="13">
        <v>-2.0295036368136343E-2</v>
      </c>
      <c r="M618" s="149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29"/>
      <c r="B619" s="45" t="s">
        <v>273</v>
      </c>
      <c r="C619" s="46"/>
      <c r="D619" s="44">
        <v>0.67</v>
      </c>
      <c r="E619" s="44">
        <v>0.48</v>
      </c>
      <c r="F619" s="44">
        <v>0</v>
      </c>
      <c r="G619" s="44">
        <v>0.08</v>
      </c>
      <c r="H619" s="44">
        <v>9.4499999999999993</v>
      </c>
      <c r="I619" s="44">
        <v>0.53</v>
      </c>
      <c r="J619" s="44">
        <v>1.05</v>
      </c>
      <c r="K619" s="44">
        <v>4.87</v>
      </c>
      <c r="L619" s="44">
        <v>0.72</v>
      </c>
      <c r="M619" s="149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B620" s="3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BM620" s="55"/>
    </row>
    <row r="621" spans="1:65" ht="15">
      <c r="B621" s="8" t="s">
        <v>518</v>
      </c>
      <c r="BM621" s="27" t="s">
        <v>66</v>
      </c>
    </row>
    <row r="622" spans="1:65" ht="15">
      <c r="A622" s="24" t="s">
        <v>34</v>
      </c>
      <c r="B622" s="18" t="s">
        <v>110</v>
      </c>
      <c r="C622" s="15" t="s">
        <v>111</v>
      </c>
      <c r="D622" s="16" t="s">
        <v>234</v>
      </c>
      <c r="E622" s="17" t="s">
        <v>234</v>
      </c>
      <c r="F622" s="17" t="s">
        <v>234</v>
      </c>
      <c r="G622" s="17" t="s">
        <v>234</v>
      </c>
      <c r="H622" s="17" t="s">
        <v>234</v>
      </c>
      <c r="I622" s="17" t="s">
        <v>234</v>
      </c>
      <c r="J622" s="17" t="s">
        <v>234</v>
      </c>
      <c r="K622" s="17" t="s">
        <v>234</v>
      </c>
      <c r="L622" s="17" t="s">
        <v>234</v>
      </c>
      <c r="M622" s="17" t="s">
        <v>234</v>
      </c>
      <c r="N622" s="17" t="s">
        <v>234</v>
      </c>
      <c r="O622" s="17" t="s">
        <v>234</v>
      </c>
      <c r="P622" s="17" t="s">
        <v>234</v>
      </c>
      <c r="Q622" s="17" t="s">
        <v>234</v>
      </c>
      <c r="R622" s="17" t="s">
        <v>234</v>
      </c>
      <c r="S622" s="17" t="s">
        <v>234</v>
      </c>
      <c r="T622" s="17" t="s">
        <v>234</v>
      </c>
      <c r="U622" s="17" t="s">
        <v>234</v>
      </c>
      <c r="V622" s="17" t="s">
        <v>234</v>
      </c>
      <c r="W622" s="17" t="s">
        <v>234</v>
      </c>
      <c r="X622" s="17" t="s">
        <v>234</v>
      </c>
      <c r="Y622" s="17" t="s">
        <v>234</v>
      </c>
      <c r="Z622" s="17" t="s">
        <v>234</v>
      </c>
      <c r="AA622" s="17" t="s">
        <v>234</v>
      </c>
      <c r="AB622" s="17" t="s">
        <v>234</v>
      </c>
      <c r="AC622" s="149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 t="s">
        <v>235</v>
      </c>
      <c r="C623" s="9" t="s">
        <v>235</v>
      </c>
      <c r="D623" s="147" t="s">
        <v>237</v>
      </c>
      <c r="E623" s="148" t="s">
        <v>238</v>
      </c>
      <c r="F623" s="148" t="s">
        <v>239</v>
      </c>
      <c r="G623" s="148" t="s">
        <v>240</v>
      </c>
      <c r="H623" s="148" t="s">
        <v>241</v>
      </c>
      <c r="I623" s="148" t="s">
        <v>242</v>
      </c>
      <c r="J623" s="148" t="s">
        <v>243</v>
      </c>
      <c r="K623" s="148" t="s">
        <v>244</v>
      </c>
      <c r="L623" s="148" t="s">
        <v>246</v>
      </c>
      <c r="M623" s="148" t="s">
        <v>247</v>
      </c>
      <c r="N623" s="148" t="s">
        <v>248</v>
      </c>
      <c r="O623" s="148" t="s">
        <v>249</v>
      </c>
      <c r="P623" s="148" t="s">
        <v>250</v>
      </c>
      <c r="Q623" s="148" t="s">
        <v>251</v>
      </c>
      <c r="R623" s="148" t="s">
        <v>252</v>
      </c>
      <c r="S623" s="148" t="s">
        <v>253</v>
      </c>
      <c r="T623" s="148" t="s">
        <v>254</v>
      </c>
      <c r="U623" s="148" t="s">
        <v>255</v>
      </c>
      <c r="V623" s="148" t="s">
        <v>256</v>
      </c>
      <c r="W623" s="148" t="s">
        <v>257</v>
      </c>
      <c r="X623" s="148" t="s">
        <v>258</v>
      </c>
      <c r="Y623" s="148" t="s">
        <v>259</v>
      </c>
      <c r="Z623" s="148" t="s">
        <v>260</v>
      </c>
      <c r="AA623" s="148" t="s">
        <v>261</v>
      </c>
      <c r="AB623" s="148" t="s">
        <v>263</v>
      </c>
      <c r="AC623" s="149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 t="s">
        <v>3</v>
      </c>
    </row>
    <row r="624" spans="1:65">
      <c r="A624" s="29"/>
      <c r="B624" s="19"/>
      <c r="C624" s="9"/>
      <c r="D624" s="10" t="s">
        <v>281</v>
      </c>
      <c r="E624" s="11" t="s">
        <v>281</v>
      </c>
      <c r="F624" s="11" t="s">
        <v>281</v>
      </c>
      <c r="G624" s="11" t="s">
        <v>114</v>
      </c>
      <c r="H624" s="11" t="s">
        <v>114</v>
      </c>
      <c r="I624" s="11" t="s">
        <v>282</v>
      </c>
      <c r="J624" s="11" t="s">
        <v>282</v>
      </c>
      <c r="K624" s="11" t="s">
        <v>114</v>
      </c>
      <c r="L624" s="11" t="s">
        <v>281</v>
      </c>
      <c r="M624" s="11" t="s">
        <v>282</v>
      </c>
      <c r="N624" s="11" t="s">
        <v>282</v>
      </c>
      <c r="O624" s="11" t="s">
        <v>282</v>
      </c>
      <c r="P624" s="11" t="s">
        <v>282</v>
      </c>
      <c r="Q624" s="11" t="s">
        <v>282</v>
      </c>
      <c r="R624" s="11" t="s">
        <v>282</v>
      </c>
      <c r="S624" s="11" t="s">
        <v>282</v>
      </c>
      <c r="T624" s="11" t="s">
        <v>282</v>
      </c>
      <c r="U624" s="11" t="s">
        <v>114</v>
      </c>
      <c r="V624" s="11" t="s">
        <v>282</v>
      </c>
      <c r="W624" s="11" t="s">
        <v>282</v>
      </c>
      <c r="X624" s="11" t="s">
        <v>114</v>
      </c>
      <c r="Y624" s="11" t="s">
        <v>282</v>
      </c>
      <c r="Z624" s="11" t="s">
        <v>282</v>
      </c>
      <c r="AA624" s="11" t="s">
        <v>282</v>
      </c>
      <c r="AB624" s="11" t="s">
        <v>281</v>
      </c>
      <c r="AC624" s="149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</v>
      </c>
    </row>
    <row r="625" spans="1:65">
      <c r="A625" s="29"/>
      <c r="B625" s="19"/>
      <c r="C625" s="9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149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2</v>
      </c>
    </row>
    <row r="626" spans="1:65">
      <c r="A626" s="29"/>
      <c r="B626" s="18">
        <v>1</v>
      </c>
      <c r="C626" s="14">
        <v>1</v>
      </c>
      <c r="D626" s="210">
        <v>10.8</v>
      </c>
      <c r="E626" s="210">
        <v>11.6</v>
      </c>
      <c r="F626" s="210">
        <v>10.546210501858459</v>
      </c>
      <c r="G626" s="210">
        <v>11.9</v>
      </c>
      <c r="H626" s="210">
        <v>11.37</v>
      </c>
      <c r="I626" s="211">
        <v>13</v>
      </c>
      <c r="J626" s="211">
        <v>11</v>
      </c>
      <c r="K626" s="211">
        <v>11</v>
      </c>
      <c r="L626" s="210">
        <v>10.5</v>
      </c>
      <c r="M626" s="210">
        <v>11.2</v>
      </c>
      <c r="N626" s="210">
        <v>10.4</v>
      </c>
      <c r="O626" s="210">
        <v>9.9</v>
      </c>
      <c r="P626" s="210">
        <v>11.8</v>
      </c>
      <c r="Q626" s="210">
        <v>10.1</v>
      </c>
      <c r="R626" s="212">
        <v>12.4</v>
      </c>
      <c r="S626" s="210">
        <v>11.6</v>
      </c>
      <c r="T626" s="210">
        <v>11.1</v>
      </c>
      <c r="U626" s="210">
        <v>10.344638122876891</v>
      </c>
      <c r="V626" s="210">
        <v>10.9846</v>
      </c>
      <c r="W626" s="211">
        <v>10</v>
      </c>
      <c r="X626" s="210">
        <v>12</v>
      </c>
      <c r="Y626" s="210">
        <v>11.5</v>
      </c>
      <c r="Z626" s="210">
        <v>11.5</v>
      </c>
      <c r="AA626" s="210">
        <v>11.1</v>
      </c>
      <c r="AB626" s="211">
        <v>13</v>
      </c>
      <c r="AC626" s="213"/>
      <c r="AD626" s="214"/>
      <c r="AE626" s="214"/>
      <c r="AF626" s="214"/>
      <c r="AG626" s="214"/>
      <c r="AH626" s="214"/>
      <c r="AI626" s="214"/>
      <c r="AJ626" s="214"/>
      <c r="AK626" s="214"/>
      <c r="AL626" s="214"/>
      <c r="AM626" s="214"/>
      <c r="AN626" s="214"/>
      <c r="AO626" s="214"/>
      <c r="AP626" s="214"/>
      <c r="AQ626" s="214"/>
      <c r="AR626" s="214"/>
      <c r="AS626" s="214"/>
      <c r="AT626" s="214"/>
      <c r="AU626" s="214"/>
      <c r="AV626" s="214"/>
      <c r="AW626" s="214"/>
      <c r="AX626" s="214"/>
      <c r="AY626" s="214"/>
      <c r="AZ626" s="214"/>
      <c r="BA626" s="214"/>
      <c r="BB626" s="214"/>
      <c r="BC626" s="214"/>
      <c r="BD626" s="214"/>
      <c r="BE626" s="214"/>
      <c r="BF626" s="214"/>
      <c r="BG626" s="214"/>
      <c r="BH626" s="214"/>
      <c r="BI626" s="214"/>
      <c r="BJ626" s="214"/>
      <c r="BK626" s="214"/>
      <c r="BL626" s="214"/>
      <c r="BM626" s="215">
        <v>1</v>
      </c>
    </row>
    <row r="627" spans="1:65">
      <c r="A627" s="29"/>
      <c r="B627" s="19">
        <v>1</v>
      </c>
      <c r="C627" s="9">
        <v>2</v>
      </c>
      <c r="D627" s="216">
        <v>11.1</v>
      </c>
      <c r="E627" s="216">
        <v>11.6</v>
      </c>
      <c r="F627" s="216">
        <v>10.656396742201277</v>
      </c>
      <c r="G627" s="216">
        <v>11.9</v>
      </c>
      <c r="H627" s="216">
        <v>11.29</v>
      </c>
      <c r="I627" s="217">
        <v>12</v>
      </c>
      <c r="J627" s="217">
        <v>11</v>
      </c>
      <c r="K627" s="217">
        <v>14</v>
      </c>
      <c r="L627" s="216">
        <v>11.2</v>
      </c>
      <c r="M627" s="216">
        <v>11.9</v>
      </c>
      <c r="N627" s="216">
        <v>10.8</v>
      </c>
      <c r="O627" s="216">
        <v>10.5</v>
      </c>
      <c r="P627" s="216">
        <v>11.3</v>
      </c>
      <c r="Q627" s="216">
        <v>10.4</v>
      </c>
      <c r="R627" s="216">
        <v>10.7</v>
      </c>
      <c r="S627" s="216">
        <v>11.4</v>
      </c>
      <c r="T627" s="216">
        <v>11.8</v>
      </c>
      <c r="U627" s="216">
        <v>10.458184338107174</v>
      </c>
      <c r="V627" s="216">
        <v>12.016586826347305</v>
      </c>
      <c r="W627" s="217">
        <v>10</v>
      </c>
      <c r="X627" s="216">
        <v>11</v>
      </c>
      <c r="Y627" s="216">
        <v>11.2</v>
      </c>
      <c r="Z627" s="216">
        <v>11</v>
      </c>
      <c r="AA627" s="216">
        <v>11.4</v>
      </c>
      <c r="AB627" s="217">
        <v>13</v>
      </c>
      <c r="AC627" s="213"/>
      <c r="AD627" s="214"/>
      <c r="AE627" s="214"/>
      <c r="AF627" s="214"/>
      <c r="AG627" s="214"/>
      <c r="AH627" s="214"/>
      <c r="AI627" s="214"/>
      <c r="AJ627" s="214"/>
      <c r="AK627" s="214"/>
      <c r="AL627" s="214"/>
      <c r="AM627" s="214"/>
      <c r="AN627" s="214"/>
      <c r="AO627" s="214"/>
      <c r="AP627" s="214"/>
      <c r="AQ627" s="214"/>
      <c r="AR627" s="214"/>
      <c r="AS627" s="214"/>
      <c r="AT627" s="214"/>
      <c r="AU627" s="214"/>
      <c r="AV627" s="214"/>
      <c r="AW627" s="214"/>
      <c r="AX627" s="214"/>
      <c r="AY627" s="214"/>
      <c r="AZ627" s="214"/>
      <c r="BA627" s="214"/>
      <c r="BB627" s="214"/>
      <c r="BC627" s="214"/>
      <c r="BD627" s="214"/>
      <c r="BE627" s="214"/>
      <c r="BF627" s="214"/>
      <c r="BG627" s="214"/>
      <c r="BH627" s="214"/>
      <c r="BI627" s="214"/>
      <c r="BJ627" s="214"/>
      <c r="BK627" s="214"/>
      <c r="BL627" s="214"/>
      <c r="BM627" s="215">
        <v>15</v>
      </c>
    </row>
    <row r="628" spans="1:65">
      <c r="A628" s="29"/>
      <c r="B628" s="19">
        <v>1</v>
      </c>
      <c r="C628" s="9">
        <v>3</v>
      </c>
      <c r="D628" s="216">
        <v>10.3</v>
      </c>
      <c r="E628" s="216">
        <v>11.8</v>
      </c>
      <c r="F628" s="216">
        <v>10.431745225904566</v>
      </c>
      <c r="G628" s="216">
        <v>11.6</v>
      </c>
      <c r="H628" s="216">
        <v>10.97</v>
      </c>
      <c r="I628" s="217">
        <v>12</v>
      </c>
      <c r="J628" s="217">
        <v>11</v>
      </c>
      <c r="K628" s="217">
        <v>13</v>
      </c>
      <c r="L628" s="216">
        <v>10.9</v>
      </c>
      <c r="M628" s="216">
        <v>11.3</v>
      </c>
      <c r="N628" s="216">
        <v>10.6</v>
      </c>
      <c r="O628" s="216">
        <v>10.5</v>
      </c>
      <c r="P628" s="216">
        <v>11.4</v>
      </c>
      <c r="Q628" s="216">
        <v>10.199999999999999</v>
      </c>
      <c r="R628" s="216">
        <v>10.8</v>
      </c>
      <c r="S628" s="216">
        <v>11</v>
      </c>
      <c r="T628" s="216">
        <v>11</v>
      </c>
      <c r="U628" s="216">
        <v>11.104118171860524</v>
      </c>
      <c r="V628" s="218">
        <v>14.315300000000001</v>
      </c>
      <c r="W628" s="217">
        <v>10</v>
      </c>
      <c r="X628" s="216">
        <v>11</v>
      </c>
      <c r="Y628" s="216">
        <v>11</v>
      </c>
      <c r="Z628" s="216">
        <v>11.5</v>
      </c>
      <c r="AA628" s="216">
        <v>10.9</v>
      </c>
      <c r="AB628" s="217">
        <v>12</v>
      </c>
      <c r="AC628" s="213"/>
      <c r="AD628" s="214"/>
      <c r="AE628" s="214"/>
      <c r="AF628" s="214"/>
      <c r="AG628" s="214"/>
      <c r="AH628" s="214"/>
      <c r="AI628" s="214"/>
      <c r="AJ628" s="214"/>
      <c r="AK628" s="214"/>
      <c r="AL628" s="214"/>
      <c r="AM628" s="214"/>
      <c r="AN628" s="214"/>
      <c r="AO628" s="214"/>
      <c r="AP628" s="214"/>
      <c r="AQ628" s="214"/>
      <c r="AR628" s="214"/>
      <c r="AS628" s="214"/>
      <c r="AT628" s="214"/>
      <c r="AU628" s="214"/>
      <c r="AV628" s="214"/>
      <c r="AW628" s="214"/>
      <c r="AX628" s="214"/>
      <c r="AY628" s="214"/>
      <c r="AZ628" s="214"/>
      <c r="BA628" s="214"/>
      <c r="BB628" s="214"/>
      <c r="BC628" s="214"/>
      <c r="BD628" s="214"/>
      <c r="BE628" s="214"/>
      <c r="BF628" s="214"/>
      <c r="BG628" s="214"/>
      <c r="BH628" s="214"/>
      <c r="BI628" s="214"/>
      <c r="BJ628" s="214"/>
      <c r="BK628" s="214"/>
      <c r="BL628" s="214"/>
      <c r="BM628" s="215">
        <v>16</v>
      </c>
    </row>
    <row r="629" spans="1:65">
      <c r="A629" s="29"/>
      <c r="B629" s="19">
        <v>1</v>
      </c>
      <c r="C629" s="9">
        <v>4</v>
      </c>
      <c r="D629" s="216">
        <v>11.1</v>
      </c>
      <c r="E629" s="216">
        <v>11.6</v>
      </c>
      <c r="F629" s="216">
        <v>10.453813039282039</v>
      </c>
      <c r="G629" s="216">
        <v>11.9</v>
      </c>
      <c r="H629" s="216">
        <v>10.74</v>
      </c>
      <c r="I629" s="217">
        <v>12</v>
      </c>
      <c r="J629" s="217">
        <v>11</v>
      </c>
      <c r="K629" s="217">
        <v>11</v>
      </c>
      <c r="L629" s="216">
        <v>11.2</v>
      </c>
      <c r="M629" s="216">
        <v>11</v>
      </c>
      <c r="N629" s="216">
        <v>10.3</v>
      </c>
      <c r="O629" s="216">
        <v>10</v>
      </c>
      <c r="P629" s="216">
        <v>11.3</v>
      </c>
      <c r="Q629" s="216">
        <v>10.9</v>
      </c>
      <c r="R629" s="216">
        <v>10.8</v>
      </c>
      <c r="S629" s="216">
        <v>11.9</v>
      </c>
      <c r="T629" s="216">
        <v>10.5</v>
      </c>
      <c r="U629" s="216">
        <v>10.584072527274978</v>
      </c>
      <c r="V629" s="218">
        <v>13.541499999999999</v>
      </c>
      <c r="W629" s="217">
        <v>11</v>
      </c>
      <c r="X629" s="216">
        <v>11</v>
      </c>
      <c r="Y629" s="216">
        <v>11.5</v>
      </c>
      <c r="Z629" s="216">
        <v>11.2</v>
      </c>
      <c r="AA629" s="216">
        <v>11.3</v>
      </c>
      <c r="AB629" s="217">
        <v>13</v>
      </c>
      <c r="AC629" s="213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214"/>
      <c r="AT629" s="214"/>
      <c r="AU629" s="214"/>
      <c r="AV629" s="214"/>
      <c r="AW629" s="214"/>
      <c r="AX629" s="214"/>
      <c r="AY629" s="214"/>
      <c r="AZ629" s="214"/>
      <c r="BA629" s="214"/>
      <c r="BB629" s="214"/>
      <c r="BC629" s="214"/>
      <c r="BD629" s="214"/>
      <c r="BE629" s="214"/>
      <c r="BF629" s="214"/>
      <c r="BG629" s="214"/>
      <c r="BH629" s="214"/>
      <c r="BI629" s="214"/>
      <c r="BJ629" s="214"/>
      <c r="BK629" s="214"/>
      <c r="BL629" s="214"/>
      <c r="BM629" s="215">
        <v>11.031499758696924</v>
      </c>
    </row>
    <row r="630" spans="1:65">
      <c r="A630" s="29"/>
      <c r="B630" s="19">
        <v>1</v>
      </c>
      <c r="C630" s="9">
        <v>5</v>
      </c>
      <c r="D630" s="216">
        <v>10.9</v>
      </c>
      <c r="E630" s="216">
        <v>11.3</v>
      </c>
      <c r="F630" s="216">
        <v>10.862269904171734</v>
      </c>
      <c r="G630" s="216">
        <v>11.8</v>
      </c>
      <c r="H630" s="216">
        <v>11.12</v>
      </c>
      <c r="I630" s="217">
        <v>11</v>
      </c>
      <c r="J630" s="217">
        <v>11</v>
      </c>
      <c r="K630" s="217">
        <v>13</v>
      </c>
      <c r="L630" s="216">
        <v>11.1</v>
      </c>
      <c r="M630" s="216">
        <v>11.4</v>
      </c>
      <c r="N630" s="216">
        <v>10.199999999999999</v>
      </c>
      <c r="O630" s="216">
        <v>9.8000000000000007</v>
      </c>
      <c r="P630" s="216">
        <v>11</v>
      </c>
      <c r="Q630" s="216">
        <v>10.1</v>
      </c>
      <c r="R630" s="216">
        <v>10.6</v>
      </c>
      <c r="S630" s="216">
        <v>11.8</v>
      </c>
      <c r="T630" s="216">
        <v>11</v>
      </c>
      <c r="U630" s="216">
        <v>11.125024090476501</v>
      </c>
      <c r="V630" s="216">
        <v>10.758100000000001</v>
      </c>
      <c r="W630" s="217">
        <v>10</v>
      </c>
      <c r="X630" s="216">
        <v>10</v>
      </c>
      <c r="Y630" s="216">
        <v>10.5</v>
      </c>
      <c r="Z630" s="216">
        <v>11.1</v>
      </c>
      <c r="AA630" s="216">
        <v>11</v>
      </c>
      <c r="AB630" s="217">
        <v>13</v>
      </c>
      <c r="AC630" s="213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214"/>
      <c r="AT630" s="214"/>
      <c r="AU630" s="214"/>
      <c r="AV630" s="214"/>
      <c r="AW630" s="214"/>
      <c r="AX630" s="214"/>
      <c r="AY630" s="214"/>
      <c r="AZ630" s="214"/>
      <c r="BA630" s="214"/>
      <c r="BB630" s="214"/>
      <c r="BC630" s="214"/>
      <c r="BD630" s="214"/>
      <c r="BE630" s="214"/>
      <c r="BF630" s="214"/>
      <c r="BG630" s="214"/>
      <c r="BH630" s="214"/>
      <c r="BI630" s="214"/>
      <c r="BJ630" s="214"/>
      <c r="BK630" s="214"/>
      <c r="BL630" s="214"/>
      <c r="BM630" s="215">
        <v>43</v>
      </c>
    </row>
    <row r="631" spans="1:65">
      <c r="A631" s="29"/>
      <c r="B631" s="19">
        <v>1</v>
      </c>
      <c r="C631" s="9">
        <v>6</v>
      </c>
      <c r="D631" s="216">
        <v>10.7</v>
      </c>
      <c r="E631" s="216">
        <v>11.8</v>
      </c>
      <c r="F631" s="216">
        <v>10.300430880583566</v>
      </c>
      <c r="G631" s="216">
        <v>12</v>
      </c>
      <c r="H631" s="216">
        <v>11.45</v>
      </c>
      <c r="I631" s="217">
        <v>13</v>
      </c>
      <c r="J631" s="217">
        <v>11</v>
      </c>
      <c r="K631" s="217">
        <v>10</v>
      </c>
      <c r="L631" s="216">
        <v>10.9</v>
      </c>
      <c r="M631" s="216">
        <v>11.9</v>
      </c>
      <c r="N631" s="216">
        <v>11.1</v>
      </c>
      <c r="O631" s="216">
        <v>10.1</v>
      </c>
      <c r="P631" s="216">
        <v>11.4</v>
      </c>
      <c r="Q631" s="216">
        <v>11.4</v>
      </c>
      <c r="R631" s="216">
        <v>10.6</v>
      </c>
      <c r="S631" s="216">
        <v>11.5</v>
      </c>
      <c r="T631" s="216">
        <v>10.8</v>
      </c>
      <c r="U631" s="216">
        <v>10.679087259512112</v>
      </c>
      <c r="V631" s="216">
        <v>11.0367</v>
      </c>
      <c r="W631" s="217">
        <v>11</v>
      </c>
      <c r="X631" s="216">
        <v>11</v>
      </c>
      <c r="Y631" s="216">
        <v>11.1</v>
      </c>
      <c r="Z631" s="216">
        <v>11</v>
      </c>
      <c r="AA631" s="216">
        <v>11</v>
      </c>
      <c r="AB631" s="217">
        <v>13</v>
      </c>
      <c r="AC631" s="213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214"/>
      <c r="AT631" s="214"/>
      <c r="AU631" s="214"/>
      <c r="AV631" s="214"/>
      <c r="AW631" s="214"/>
      <c r="AX631" s="214"/>
      <c r="AY631" s="214"/>
      <c r="AZ631" s="214"/>
      <c r="BA631" s="214"/>
      <c r="BB631" s="214"/>
      <c r="BC631" s="214"/>
      <c r="BD631" s="214"/>
      <c r="BE631" s="214"/>
      <c r="BF631" s="214"/>
      <c r="BG631" s="214"/>
      <c r="BH631" s="214"/>
      <c r="BI631" s="214"/>
      <c r="BJ631" s="214"/>
      <c r="BK631" s="214"/>
      <c r="BL631" s="214"/>
      <c r="BM631" s="219"/>
    </row>
    <row r="632" spans="1:65">
      <c r="A632" s="29"/>
      <c r="B632" s="20" t="s">
        <v>269</v>
      </c>
      <c r="C632" s="12"/>
      <c r="D632" s="220">
        <v>10.816666666666668</v>
      </c>
      <c r="E632" s="220">
        <v>11.616666666666667</v>
      </c>
      <c r="F632" s="220">
        <v>10.541811049000273</v>
      </c>
      <c r="G632" s="220">
        <v>11.85</v>
      </c>
      <c r="H632" s="220">
        <v>11.156666666666666</v>
      </c>
      <c r="I632" s="220">
        <v>12.166666666666666</v>
      </c>
      <c r="J632" s="220">
        <v>11</v>
      </c>
      <c r="K632" s="220">
        <v>12</v>
      </c>
      <c r="L632" s="220">
        <v>10.966666666666667</v>
      </c>
      <c r="M632" s="220">
        <v>11.450000000000001</v>
      </c>
      <c r="N632" s="220">
        <v>10.566666666666668</v>
      </c>
      <c r="O632" s="220">
        <v>10.133333333333335</v>
      </c>
      <c r="P632" s="220">
        <v>11.366666666666667</v>
      </c>
      <c r="Q632" s="220">
        <v>10.516666666666667</v>
      </c>
      <c r="R632" s="220">
        <v>10.983333333333334</v>
      </c>
      <c r="S632" s="220">
        <v>11.533333333333333</v>
      </c>
      <c r="T632" s="220">
        <v>11.033333333333333</v>
      </c>
      <c r="U632" s="220">
        <v>10.71585408501803</v>
      </c>
      <c r="V632" s="220">
        <v>12.108797804391218</v>
      </c>
      <c r="W632" s="220">
        <v>10.333333333333334</v>
      </c>
      <c r="X632" s="220">
        <v>11</v>
      </c>
      <c r="Y632" s="220">
        <v>11.133333333333333</v>
      </c>
      <c r="Z632" s="220">
        <v>11.216666666666669</v>
      </c>
      <c r="AA632" s="220">
        <v>11.116666666666667</v>
      </c>
      <c r="AB632" s="220">
        <v>12.833333333333334</v>
      </c>
      <c r="AC632" s="213"/>
      <c r="AD632" s="214"/>
      <c r="AE632" s="214"/>
      <c r="AF632" s="214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4"/>
      <c r="AT632" s="214"/>
      <c r="AU632" s="214"/>
      <c r="AV632" s="214"/>
      <c r="AW632" s="214"/>
      <c r="AX632" s="214"/>
      <c r="AY632" s="214"/>
      <c r="AZ632" s="214"/>
      <c r="BA632" s="214"/>
      <c r="BB632" s="214"/>
      <c r="BC632" s="214"/>
      <c r="BD632" s="214"/>
      <c r="BE632" s="214"/>
      <c r="BF632" s="214"/>
      <c r="BG632" s="214"/>
      <c r="BH632" s="214"/>
      <c r="BI632" s="214"/>
      <c r="BJ632" s="214"/>
      <c r="BK632" s="214"/>
      <c r="BL632" s="214"/>
      <c r="BM632" s="219"/>
    </row>
    <row r="633" spans="1:65">
      <c r="A633" s="29"/>
      <c r="B633" s="3" t="s">
        <v>270</v>
      </c>
      <c r="C633" s="28"/>
      <c r="D633" s="216">
        <v>10.850000000000001</v>
      </c>
      <c r="E633" s="216">
        <v>11.6</v>
      </c>
      <c r="F633" s="216">
        <v>10.50001177057025</v>
      </c>
      <c r="G633" s="216">
        <v>11.9</v>
      </c>
      <c r="H633" s="216">
        <v>11.204999999999998</v>
      </c>
      <c r="I633" s="216">
        <v>12</v>
      </c>
      <c r="J633" s="216">
        <v>11</v>
      </c>
      <c r="K633" s="216">
        <v>12</v>
      </c>
      <c r="L633" s="216">
        <v>11</v>
      </c>
      <c r="M633" s="216">
        <v>11.350000000000001</v>
      </c>
      <c r="N633" s="216">
        <v>10.5</v>
      </c>
      <c r="O633" s="216">
        <v>10.050000000000001</v>
      </c>
      <c r="P633" s="216">
        <v>11.350000000000001</v>
      </c>
      <c r="Q633" s="216">
        <v>10.3</v>
      </c>
      <c r="R633" s="216">
        <v>10.75</v>
      </c>
      <c r="S633" s="216">
        <v>11.55</v>
      </c>
      <c r="T633" s="216">
        <v>11</v>
      </c>
      <c r="U633" s="216">
        <v>10.631579893393546</v>
      </c>
      <c r="V633" s="216">
        <v>11.526643413173652</v>
      </c>
      <c r="W633" s="216">
        <v>10</v>
      </c>
      <c r="X633" s="216">
        <v>11</v>
      </c>
      <c r="Y633" s="216">
        <v>11.149999999999999</v>
      </c>
      <c r="Z633" s="216">
        <v>11.149999999999999</v>
      </c>
      <c r="AA633" s="216">
        <v>11.05</v>
      </c>
      <c r="AB633" s="216">
        <v>13</v>
      </c>
      <c r="AC633" s="213"/>
      <c r="AD633" s="214"/>
      <c r="AE633" s="214"/>
      <c r="AF633" s="214"/>
      <c r="AG633" s="214"/>
      <c r="AH633" s="214"/>
      <c r="AI633" s="214"/>
      <c r="AJ633" s="214"/>
      <c r="AK633" s="214"/>
      <c r="AL633" s="214"/>
      <c r="AM633" s="214"/>
      <c r="AN633" s="214"/>
      <c r="AO633" s="214"/>
      <c r="AP633" s="214"/>
      <c r="AQ633" s="214"/>
      <c r="AR633" s="214"/>
      <c r="AS633" s="214"/>
      <c r="AT633" s="214"/>
      <c r="AU633" s="214"/>
      <c r="AV633" s="214"/>
      <c r="AW633" s="214"/>
      <c r="AX633" s="214"/>
      <c r="AY633" s="214"/>
      <c r="AZ633" s="214"/>
      <c r="BA633" s="214"/>
      <c r="BB633" s="214"/>
      <c r="BC633" s="214"/>
      <c r="BD633" s="214"/>
      <c r="BE633" s="214"/>
      <c r="BF633" s="214"/>
      <c r="BG633" s="214"/>
      <c r="BH633" s="214"/>
      <c r="BI633" s="214"/>
      <c r="BJ633" s="214"/>
      <c r="BK633" s="214"/>
      <c r="BL633" s="214"/>
      <c r="BM633" s="219"/>
    </row>
    <row r="634" spans="1:65">
      <c r="A634" s="29"/>
      <c r="B634" s="3" t="s">
        <v>271</v>
      </c>
      <c r="C634" s="28"/>
      <c r="D634" s="23">
        <v>0.29944392908634243</v>
      </c>
      <c r="E634" s="23">
        <v>0.18348478592697187</v>
      </c>
      <c r="F634" s="23">
        <v>0.19695970905877866</v>
      </c>
      <c r="G634" s="23">
        <v>0.13784048752090236</v>
      </c>
      <c r="H634" s="23">
        <v>0.26800497507819965</v>
      </c>
      <c r="I634" s="23">
        <v>0.752772652709081</v>
      </c>
      <c r="J634" s="23">
        <v>0</v>
      </c>
      <c r="K634" s="23">
        <v>1.5491933384829668</v>
      </c>
      <c r="L634" s="23">
        <v>0.26583202716502485</v>
      </c>
      <c r="M634" s="23">
        <v>0.37282703764614517</v>
      </c>
      <c r="N634" s="23">
        <v>0.3386246693120078</v>
      </c>
      <c r="O634" s="23">
        <v>0.30110906108363217</v>
      </c>
      <c r="P634" s="23">
        <v>0.25819888974716132</v>
      </c>
      <c r="Q634" s="23">
        <v>0.52694085689635706</v>
      </c>
      <c r="R634" s="23">
        <v>0.69976186425573861</v>
      </c>
      <c r="S634" s="23">
        <v>0.32041639575194458</v>
      </c>
      <c r="T634" s="23">
        <v>0.4320493798938575</v>
      </c>
      <c r="U634" s="23">
        <v>0.32896269148308144</v>
      </c>
      <c r="V634" s="23">
        <v>1.494482475599235</v>
      </c>
      <c r="W634" s="23">
        <v>0.5163977794943222</v>
      </c>
      <c r="X634" s="23">
        <v>0.63245553203367588</v>
      </c>
      <c r="Y634" s="23">
        <v>0.3723797345005051</v>
      </c>
      <c r="Z634" s="23">
        <v>0.23166067138525409</v>
      </c>
      <c r="AA634" s="23">
        <v>0.19407902170679531</v>
      </c>
      <c r="AB634" s="23">
        <v>0.40824829046386302</v>
      </c>
      <c r="AC634" s="149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29"/>
      <c r="B635" s="3" t="s">
        <v>86</v>
      </c>
      <c r="C635" s="28"/>
      <c r="D635" s="13">
        <v>2.7683568174392208E-2</v>
      </c>
      <c r="E635" s="13">
        <v>1.5794960051102314E-2</v>
      </c>
      <c r="F635" s="13">
        <v>1.8683669071971956E-2</v>
      </c>
      <c r="G635" s="13">
        <v>1.1632108651552942E-2</v>
      </c>
      <c r="H635" s="13">
        <v>2.402195773034356E-2</v>
      </c>
      <c r="I635" s="13">
        <v>6.1871724880198445E-2</v>
      </c>
      <c r="J635" s="13">
        <v>0</v>
      </c>
      <c r="K635" s="13">
        <v>0.12909944487358058</v>
      </c>
      <c r="L635" s="13">
        <v>2.4240002477053938E-2</v>
      </c>
      <c r="M635" s="13">
        <v>3.256131333154106E-2</v>
      </c>
      <c r="N635" s="13">
        <v>3.2046498673060669E-2</v>
      </c>
      <c r="O635" s="13">
        <v>2.9714709975358435E-2</v>
      </c>
      <c r="P635" s="13">
        <v>2.2715444845791317E-2</v>
      </c>
      <c r="Q635" s="13">
        <v>5.0105311273821583E-2</v>
      </c>
      <c r="R635" s="13">
        <v>6.3711247124953435E-2</v>
      </c>
      <c r="S635" s="13">
        <v>2.7781768417798662E-2</v>
      </c>
      <c r="T635" s="13">
        <v>3.9158554068929687E-2</v>
      </c>
      <c r="U635" s="13">
        <v>3.0698690825121284E-2</v>
      </c>
      <c r="V635" s="13">
        <v>0.12342120991212402</v>
      </c>
      <c r="W635" s="13">
        <v>4.9973978660740853E-2</v>
      </c>
      <c r="X635" s="13">
        <v>5.7495957457606897E-2</v>
      </c>
      <c r="Y635" s="13">
        <v>3.344728154196154E-2</v>
      </c>
      <c r="Z635" s="13">
        <v>2.0653254506857715E-2</v>
      </c>
      <c r="AA635" s="13">
        <v>1.7458382762230461E-2</v>
      </c>
      <c r="AB635" s="13">
        <v>3.1811555101080233E-2</v>
      </c>
      <c r="AC635" s="149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29"/>
      <c r="B636" s="3" t="s">
        <v>272</v>
      </c>
      <c r="C636" s="28"/>
      <c r="D636" s="13">
        <v>-1.9474513595568732E-2</v>
      </c>
      <c r="E636" s="13">
        <v>5.3045090945899265E-2</v>
      </c>
      <c r="F636" s="13">
        <v>-4.4390039469528575E-2</v>
      </c>
      <c r="G636" s="13">
        <v>7.4196642270493829E-2</v>
      </c>
      <c r="H636" s="13">
        <v>1.1346318334555017E-2</v>
      </c>
      <c r="I636" s="13">
        <v>0.10290231906815839</v>
      </c>
      <c r="J636" s="13">
        <v>-2.8554375548157651E-3</v>
      </c>
      <c r="K636" s="13">
        <v>8.7794068122019286E-2</v>
      </c>
      <c r="L636" s="13">
        <v>-5.8770877440436076E-3</v>
      </c>
      <c r="M636" s="13">
        <v>3.7936839999760164E-2</v>
      </c>
      <c r="N636" s="13">
        <v>-4.2136890014777384E-2</v>
      </c>
      <c r="O636" s="13">
        <v>-8.1418342474739225E-2</v>
      </c>
      <c r="P636" s="13">
        <v>3.0382714526690391E-2</v>
      </c>
      <c r="Q636" s="13">
        <v>-4.6669365298619203E-2</v>
      </c>
      <c r="R636" s="13">
        <v>-4.3662626494296308E-3</v>
      </c>
      <c r="S636" s="13">
        <v>4.5490965472829492E-2</v>
      </c>
      <c r="T636" s="13">
        <v>1.6621263441196632E-4</v>
      </c>
      <c r="U636" s="13">
        <v>-2.8613124288023317E-2</v>
      </c>
      <c r="V636" s="13">
        <v>9.7656535308808134E-2</v>
      </c>
      <c r="W636" s="13">
        <v>-6.3288441339372281E-2</v>
      </c>
      <c r="X636" s="13">
        <v>-2.8554375548157651E-3</v>
      </c>
      <c r="Y636" s="13">
        <v>9.2311632020956047E-3</v>
      </c>
      <c r="Z636" s="13">
        <v>1.6785288675165377E-2</v>
      </c>
      <c r="AA636" s="13">
        <v>7.720338107481739E-3</v>
      </c>
      <c r="AB636" s="13">
        <v>0.16333532285271501</v>
      </c>
      <c r="AC636" s="149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29"/>
      <c r="B637" s="45" t="s">
        <v>273</v>
      </c>
      <c r="C637" s="46"/>
      <c r="D637" s="44">
        <v>0.54</v>
      </c>
      <c r="E637" s="44">
        <v>1.1200000000000001</v>
      </c>
      <c r="F637" s="44">
        <v>1.1000000000000001</v>
      </c>
      <c r="G637" s="44">
        <v>1.61</v>
      </c>
      <c r="H637" s="44">
        <v>0.17</v>
      </c>
      <c r="I637" s="44" t="s">
        <v>274</v>
      </c>
      <c r="J637" s="44" t="s">
        <v>274</v>
      </c>
      <c r="K637" s="44" t="s">
        <v>274</v>
      </c>
      <c r="L637" s="44">
        <v>0.22</v>
      </c>
      <c r="M637" s="44">
        <v>0.78</v>
      </c>
      <c r="N637" s="44">
        <v>1.05</v>
      </c>
      <c r="O637" s="44">
        <v>1.95</v>
      </c>
      <c r="P637" s="44">
        <v>0.6</v>
      </c>
      <c r="Q637" s="44">
        <v>1.1599999999999999</v>
      </c>
      <c r="R637" s="44">
        <v>0.19</v>
      </c>
      <c r="S637" s="44">
        <v>0.95</v>
      </c>
      <c r="T637" s="44">
        <v>0.09</v>
      </c>
      <c r="U637" s="44">
        <v>0.74</v>
      </c>
      <c r="V637" s="44">
        <v>2.14</v>
      </c>
      <c r="W637" s="44" t="s">
        <v>274</v>
      </c>
      <c r="X637" s="44">
        <v>0.16</v>
      </c>
      <c r="Y637" s="44">
        <v>0.12</v>
      </c>
      <c r="Z637" s="44">
        <v>0.28999999999999998</v>
      </c>
      <c r="AA637" s="44">
        <v>0.09</v>
      </c>
      <c r="AB637" s="44" t="s">
        <v>274</v>
      </c>
      <c r="AC637" s="149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B638" s="30" t="s">
        <v>293</v>
      </c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BM638" s="55"/>
    </row>
    <row r="639" spans="1:65">
      <c r="BM639" s="55"/>
    </row>
    <row r="640" spans="1:65" ht="15">
      <c r="B640" s="8" t="s">
        <v>519</v>
      </c>
      <c r="BM640" s="27" t="s">
        <v>66</v>
      </c>
    </row>
    <row r="641" spans="1:65" ht="15">
      <c r="A641" s="24" t="s">
        <v>58</v>
      </c>
      <c r="B641" s="18" t="s">
        <v>110</v>
      </c>
      <c r="C641" s="15" t="s">
        <v>111</v>
      </c>
      <c r="D641" s="16" t="s">
        <v>234</v>
      </c>
      <c r="E641" s="17" t="s">
        <v>234</v>
      </c>
      <c r="F641" s="17" t="s">
        <v>234</v>
      </c>
      <c r="G641" s="17" t="s">
        <v>234</v>
      </c>
      <c r="H641" s="17" t="s">
        <v>234</v>
      </c>
      <c r="I641" s="17" t="s">
        <v>234</v>
      </c>
      <c r="J641" s="17" t="s">
        <v>234</v>
      </c>
      <c r="K641" s="17" t="s">
        <v>234</v>
      </c>
      <c r="L641" s="17" t="s">
        <v>234</v>
      </c>
      <c r="M641" s="17" t="s">
        <v>234</v>
      </c>
      <c r="N641" s="17" t="s">
        <v>234</v>
      </c>
      <c r="O641" s="17" t="s">
        <v>234</v>
      </c>
      <c r="P641" s="17" t="s">
        <v>234</v>
      </c>
      <c r="Q641" s="17" t="s">
        <v>234</v>
      </c>
      <c r="R641" s="17" t="s">
        <v>234</v>
      </c>
      <c r="S641" s="17" t="s">
        <v>234</v>
      </c>
      <c r="T641" s="17" t="s">
        <v>234</v>
      </c>
      <c r="U641" s="17" t="s">
        <v>234</v>
      </c>
      <c r="V641" s="17" t="s">
        <v>234</v>
      </c>
      <c r="W641" s="17" t="s">
        <v>234</v>
      </c>
      <c r="X641" s="17" t="s">
        <v>234</v>
      </c>
      <c r="Y641" s="17" t="s">
        <v>234</v>
      </c>
      <c r="Z641" s="17" t="s">
        <v>234</v>
      </c>
      <c r="AA641" s="17" t="s">
        <v>234</v>
      </c>
      <c r="AB641" s="17" t="s">
        <v>234</v>
      </c>
      <c r="AC641" s="17" t="s">
        <v>234</v>
      </c>
      <c r="AD641" s="149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7">
        <v>1</v>
      </c>
    </row>
    <row r="642" spans="1:65">
      <c r="A642" s="29"/>
      <c r="B642" s="19" t="s">
        <v>235</v>
      </c>
      <c r="C642" s="9" t="s">
        <v>235</v>
      </c>
      <c r="D642" s="147" t="s">
        <v>237</v>
      </c>
      <c r="E642" s="148" t="s">
        <v>238</v>
      </c>
      <c r="F642" s="148" t="s">
        <v>239</v>
      </c>
      <c r="G642" s="148" t="s">
        <v>240</v>
      </c>
      <c r="H642" s="148" t="s">
        <v>241</v>
      </c>
      <c r="I642" s="148" t="s">
        <v>242</v>
      </c>
      <c r="J642" s="148" t="s">
        <v>243</v>
      </c>
      <c r="K642" s="148" t="s">
        <v>244</v>
      </c>
      <c r="L642" s="148" t="s">
        <v>246</v>
      </c>
      <c r="M642" s="148" t="s">
        <v>247</v>
      </c>
      <c r="N642" s="148" t="s">
        <v>248</v>
      </c>
      <c r="O642" s="148" t="s">
        <v>249</v>
      </c>
      <c r="P642" s="148" t="s">
        <v>250</v>
      </c>
      <c r="Q642" s="148" t="s">
        <v>251</v>
      </c>
      <c r="R642" s="148" t="s">
        <v>252</v>
      </c>
      <c r="S642" s="148" t="s">
        <v>253</v>
      </c>
      <c r="T642" s="148" t="s">
        <v>254</v>
      </c>
      <c r="U642" s="148" t="s">
        <v>255</v>
      </c>
      <c r="V642" s="148" t="s">
        <v>256</v>
      </c>
      <c r="W642" s="148" t="s">
        <v>257</v>
      </c>
      <c r="X642" s="148" t="s">
        <v>258</v>
      </c>
      <c r="Y642" s="148" t="s">
        <v>259</v>
      </c>
      <c r="Z642" s="148" t="s">
        <v>260</v>
      </c>
      <c r="AA642" s="148" t="s">
        <v>261</v>
      </c>
      <c r="AB642" s="148" t="s">
        <v>262</v>
      </c>
      <c r="AC642" s="148" t="s">
        <v>263</v>
      </c>
      <c r="AD642" s="149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7" t="s">
        <v>1</v>
      </c>
    </row>
    <row r="643" spans="1:65">
      <c r="A643" s="29"/>
      <c r="B643" s="19"/>
      <c r="C643" s="9"/>
      <c r="D643" s="10" t="s">
        <v>281</v>
      </c>
      <c r="E643" s="11" t="s">
        <v>114</v>
      </c>
      <c r="F643" s="11" t="s">
        <v>281</v>
      </c>
      <c r="G643" s="11" t="s">
        <v>114</v>
      </c>
      <c r="H643" s="11" t="s">
        <v>114</v>
      </c>
      <c r="I643" s="11" t="s">
        <v>282</v>
      </c>
      <c r="J643" s="11" t="s">
        <v>282</v>
      </c>
      <c r="K643" s="11" t="s">
        <v>114</v>
      </c>
      <c r="L643" s="11" t="s">
        <v>281</v>
      </c>
      <c r="M643" s="11" t="s">
        <v>282</v>
      </c>
      <c r="N643" s="11" t="s">
        <v>282</v>
      </c>
      <c r="O643" s="11" t="s">
        <v>282</v>
      </c>
      <c r="P643" s="11" t="s">
        <v>282</v>
      </c>
      <c r="Q643" s="11" t="s">
        <v>282</v>
      </c>
      <c r="R643" s="11" t="s">
        <v>282</v>
      </c>
      <c r="S643" s="11" t="s">
        <v>282</v>
      </c>
      <c r="T643" s="11" t="s">
        <v>282</v>
      </c>
      <c r="U643" s="11" t="s">
        <v>114</v>
      </c>
      <c r="V643" s="11" t="s">
        <v>282</v>
      </c>
      <c r="W643" s="11" t="s">
        <v>282</v>
      </c>
      <c r="X643" s="11" t="s">
        <v>114</v>
      </c>
      <c r="Y643" s="11" t="s">
        <v>282</v>
      </c>
      <c r="Z643" s="11" t="s">
        <v>282</v>
      </c>
      <c r="AA643" s="11" t="s">
        <v>282</v>
      </c>
      <c r="AB643" s="11" t="s">
        <v>114</v>
      </c>
      <c r="AC643" s="11" t="s">
        <v>114</v>
      </c>
      <c r="AD643" s="149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7">
        <v>3</v>
      </c>
    </row>
    <row r="644" spans="1:65">
      <c r="A644" s="29"/>
      <c r="B644" s="19"/>
      <c r="C644" s="9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149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7">
        <v>3</v>
      </c>
    </row>
    <row r="645" spans="1:65">
      <c r="A645" s="29"/>
      <c r="B645" s="18">
        <v>1</v>
      </c>
      <c r="C645" s="14">
        <v>1</v>
      </c>
      <c r="D645" s="200">
        <v>3.5000000000000003E-2</v>
      </c>
      <c r="E645" s="200">
        <v>3.73E-2</v>
      </c>
      <c r="F645" s="200">
        <v>3.8840216325189997E-2</v>
      </c>
      <c r="G645" s="200">
        <v>3.49E-2</v>
      </c>
      <c r="H645" s="200">
        <v>0.04</v>
      </c>
      <c r="I645" s="200">
        <v>3.6999999999999998E-2</v>
      </c>
      <c r="J645" s="200">
        <v>3.6999999999999998E-2</v>
      </c>
      <c r="K645" s="200">
        <v>3.7999999999999999E-2</v>
      </c>
      <c r="L645" s="200">
        <v>3.5099999999999999E-2</v>
      </c>
      <c r="M645" s="207">
        <v>0.03</v>
      </c>
      <c r="N645" s="200">
        <v>3.5999999999999997E-2</v>
      </c>
      <c r="O645" s="200">
        <v>0.04</v>
      </c>
      <c r="P645" s="200">
        <v>3.7999999999999999E-2</v>
      </c>
      <c r="Q645" s="200">
        <v>3.6000000000000004E-2</v>
      </c>
      <c r="R645" s="200">
        <v>3.6000000000000004E-2</v>
      </c>
      <c r="S645" s="200">
        <v>3.6999999999999998E-2</v>
      </c>
      <c r="T645" s="200">
        <v>3.4999999999999996E-2</v>
      </c>
      <c r="U645" s="200">
        <v>3.5034416834312618E-2</v>
      </c>
      <c r="V645" s="200">
        <v>4.0222500000000001E-2</v>
      </c>
      <c r="W645" s="200">
        <v>3.6299999999999999E-2</v>
      </c>
      <c r="X645" s="200">
        <v>3.9E-2</v>
      </c>
      <c r="Y645" s="200">
        <v>3.5000000000000003E-2</v>
      </c>
      <c r="Z645" s="200">
        <v>3.61E-2</v>
      </c>
      <c r="AA645" s="200">
        <v>3.61E-2</v>
      </c>
      <c r="AB645" s="200">
        <v>3.7999999999999999E-2</v>
      </c>
      <c r="AC645" s="200">
        <v>3.5999999999999997E-2</v>
      </c>
      <c r="AD645" s="201"/>
      <c r="AE645" s="202"/>
      <c r="AF645" s="202"/>
      <c r="AG645" s="202"/>
      <c r="AH645" s="202"/>
      <c r="AI645" s="202"/>
      <c r="AJ645" s="202"/>
      <c r="AK645" s="202"/>
      <c r="AL645" s="202"/>
      <c r="AM645" s="202"/>
      <c r="AN645" s="202"/>
      <c r="AO645" s="202"/>
      <c r="AP645" s="202"/>
      <c r="AQ645" s="202"/>
      <c r="AR645" s="202"/>
      <c r="AS645" s="202"/>
      <c r="AT645" s="202"/>
      <c r="AU645" s="202"/>
      <c r="AV645" s="202"/>
      <c r="AW645" s="202"/>
      <c r="AX645" s="202"/>
      <c r="AY645" s="202"/>
      <c r="AZ645" s="202"/>
      <c r="BA645" s="202"/>
      <c r="BB645" s="202"/>
      <c r="BC645" s="202"/>
      <c r="BD645" s="202"/>
      <c r="BE645" s="202"/>
      <c r="BF645" s="202"/>
      <c r="BG645" s="202"/>
      <c r="BH645" s="202"/>
      <c r="BI645" s="202"/>
      <c r="BJ645" s="202"/>
      <c r="BK645" s="202"/>
      <c r="BL645" s="202"/>
      <c r="BM645" s="203">
        <v>1</v>
      </c>
    </row>
    <row r="646" spans="1:65">
      <c r="A646" s="29"/>
      <c r="B646" s="19">
        <v>1</v>
      </c>
      <c r="C646" s="9">
        <v>2</v>
      </c>
      <c r="D646" s="23">
        <v>3.5000000000000003E-2</v>
      </c>
      <c r="E646" s="23">
        <v>3.7199999999999997E-2</v>
      </c>
      <c r="F646" s="23">
        <v>3.7602877027570002E-2</v>
      </c>
      <c r="G646" s="23">
        <v>3.4499999999999996E-2</v>
      </c>
      <c r="H646" s="23">
        <v>0.04</v>
      </c>
      <c r="I646" s="23">
        <v>3.5999999999999997E-2</v>
      </c>
      <c r="J646" s="23">
        <v>3.5999999999999997E-2</v>
      </c>
      <c r="K646" s="23">
        <v>3.7999999999999999E-2</v>
      </c>
      <c r="L646" s="23">
        <v>3.5099999999999999E-2</v>
      </c>
      <c r="M646" s="208">
        <v>0.03</v>
      </c>
      <c r="N646" s="23">
        <v>3.5999999999999997E-2</v>
      </c>
      <c r="O646" s="23">
        <v>0.04</v>
      </c>
      <c r="P646" s="23">
        <v>3.7999999999999999E-2</v>
      </c>
      <c r="Q646" s="23">
        <v>3.4999999999999996E-2</v>
      </c>
      <c r="R646" s="23">
        <v>3.7999999999999999E-2</v>
      </c>
      <c r="S646" s="23">
        <v>3.6999999999999998E-2</v>
      </c>
      <c r="T646" s="23">
        <v>3.6000000000000004E-2</v>
      </c>
      <c r="U646" s="23">
        <v>3.3620832537826606E-2</v>
      </c>
      <c r="V646" s="23">
        <v>3.5467305389221555E-2</v>
      </c>
      <c r="W646" s="23">
        <v>3.6499999999999998E-2</v>
      </c>
      <c r="X646" s="23">
        <v>3.9E-2</v>
      </c>
      <c r="Y646" s="23">
        <v>3.4000000000000002E-2</v>
      </c>
      <c r="Z646" s="23">
        <v>3.4200000000000001E-2</v>
      </c>
      <c r="AA646" s="23">
        <v>3.78E-2</v>
      </c>
      <c r="AB646" s="23">
        <v>0.04</v>
      </c>
      <c r="AC646" s="23">
        <v>3.5000000000000003E-2</v>
      </c>
      <c r="AD646" s="201"/>
      <c r="AE646" s="202"/>
      <c r="AF646" s="202"/>
      <c r="AG646" s="202"/>
      <c r="AH646" s="202"/>
      <c r="AI646" s="202"/>
      <c r="AJ646" s="202"/>
      <c r="AK646" s="202"/>
      <c r="AL646" s="202"/>
      <c r="AM646" s="202"/>
      <c r="AN646" s="202"/>
      <c r="AO646" s="202"/>
      <c r="AP646" s="202"/>
      <c r="AQ646" s="202"/>
      <c r="AR646" s="202"/>
      <c r="AS646" s="202"/>
      <c r="AT646" s="202"/>
      <c r="AU646" s="202"/>
      <c r="AV646" s="202"/>
      <c r="AW646" s="202"/>
      <c r="AX646" s="202"/>
      <c r="AY646" s="202"/>
      <c r="AZ646" s="202"/>
      <c r="BA646" s="202"/>
      <c r="BB646" s="202"/>
      <c r="BC646" s="202"/>
      <c r="BD646" s="202"/>
      <c r="BE646" s="202"/>
      <c r="BF646" s="202"/>
      <c r="BG646" s="202"/>
      <c r="BH646" s="202"/>
      <c r="BI646" s="202"/>
      <c r="BJ646" s="202"/>
      <c r="BK646" s="202"/>
      <c r="BL646" s="202"/>
      <c r="BM646" s="203" t="e">
        <v>#N/A</v>
      </c>
    </row>
    <row r="647" spans="1:65">
      <c r="A647" s="29"/>
      <c r="B647" s="19">
        <v>1</v>
      </c>
      <c r="C647" s="9">
        <v>3</v>
      </c>
      <c r="D647" s="23">
        <v>3.3000000000000002E-2</v>
      </c>
      <c r="E647" s="23">
        <v>3.7499999999999999E-2</v>
      </c>
      <c r="F647" s="23">
        <v>3.7644157192030001E-2</v>
      </c>
      <c r="G647" s="23">
        <v>3.4499999999999996E-2</v>
      </c>
      <c r="H647" s="23">
        <v>0.04</v>
      </c>
      <c r="I647" s="23">
        <v>3.6999999999999998E-2</v>
      </c>
      <c r="J647" s="23">
        <v>3.5999999999999997E-2</v>
      </c>
      <c r="K647" s="23">
        <v>3.7999999999999999E-2</v>
      </c>
      <c r="L647" s="23">
        <v>3.5700000000000003E-2</v>
      </c>
      <c r="M647" s="208">
        <v>0.03</v>
      </c>
      <c r="N647" s="23">
        <v>3.5999999999999997E-2</v>
      </c>
      <c r="O647" s="23">
        <v>0.04</v>
      </c>
      <c r="P647" s="23">
        <v>3.7999999999999999E-2</v>
      </c>
      <c r="Q647" s="23">
        <v>3.4999999999999996E-2</v>
      </c>
      <c r="R647" s="23">
        <v>3.6999999999999998E-2</v>
      </c>
      <c r="S647" s="23">
        <v>3.7999999999999999E-2</v>
      </c>
      <c r="T647" s="23">
        <v>3.6000000000000004E-2</v>
      </c>
      <c r="U647" s="23">
        <v>3.7138429816516806E-2</v>
      </c>
      <c r="V647" s="23">
        <v>3.8495049999999996E-2</v>
      </c>
      <c r="W647" s="23">
        <v>3.6600000000000001E-2</v>
      </c>
      <c r="X647" s="23">
        <v>3.5000000000000003E-2</v>
      </c>
      <c r="Y647" s="23">
        <v>3.4000000000000002E-2</v>
      </c>
      <c r="Z647" s="23">
        <v>3.5700000000000003E-2</v>
      </c>
      <c r="AA647" s="23">
        <v>3.5400000000000001E-2</v>
      </c>
      <c r="AB647" s="23">
        <v>3.9E-2</v>
      </c>
      <c r="AC647" s="23">
        <v>3.5000000000000003E-2</v>
      </c>
      <c r="AD647" s="201"/>
      <c r="AE647" s="202"/>
      <c r="AF647" s="202"/>
      <c r="AG647" s="202"/>
      <c r="AH647" s="202"/>
      <c r="AI647" s="202"/>
      <c r="AJ647" s="202"/>
      <c r="AK647" s="202"/>
      <c r="AL647" s="202"/>
      <c r="AM647" s="202"/>
      <c r="AN647" s="202"/>
      <c r="AO647" s="202"/>
      <c r="AP647" s="202"/>
      <c r="AQ647" s="202"/>
      <c r="AR647" s="202"/>
      <c r="AS647" s="202"/>
      <c r="AT647" s="202"/>
      <c r="AU647" s="202"/>
      <c r="AV647" s="202"/>
      <c r="AW647" s="202"/>
      <c r="AX647" s="202"/>
      <c r="AY647" s="202"/>
      <c r="AZ647" s="202"/>
      <c r="BA647" s="202"/>
      <c r="BB647" s="202"/>
      <c r="BC647" s="202"/>
      <c r="BD647" s="202"/>
      <c r="BE647" s="202"/>
      <c r="BF647" s="202"/>
      <c r="BG647" s="202"/>
      <c r="BH647" s="202"/>
      <c r="BI647" s="202"/>
      <c r="BJ647" s="202"/>
      <c r="BK647" s="202"/>
      <c r="BL647" s="202"/>
      <c r="BM647" s="203">
        <v>16</v>
      </c>
    </row>
    <row r="648" spans="1:65">
      <c r="A648" s="29"/>
      <c r="B648" s="19">
        <v>1</v>
      </c>
      <c r="C648" s="9">
        <v>4</v>
      </c>
      <c r="D648" s="23">
        <v>3.5999999999999997E-2</v>
      </c>
      <c r="E648" s="23">
        <v>3.6400000000000002E-2</v>
      </c>
      <c r="F648" s="23">
        <v>3.8864855337089999E-2</v>
      </c>
      <c r="G648" s="23">
        <v>3.5299999999999998E-2</v>
      </c>
      <c r="H648" s="23">
        <v>0.04</v>
      </c>
      <c r="I648" s="23">
        <v>3.6999999999999998E-2</v>
      </c>
      <c r="J648" s="23">
        <v>3.5999999999999997E-2</v>
      </c>
      <c r="K648" s="23">
        <v>3.7999999999999999E-2</v>
      </c>
      <c r="L648" s="23">
        <v>3.5299999999999998E-2</v>
      </c>
      <c r="M648" s="208">
        <v>0.03</v>
      </c>
      <c r="N648" s="23">
        <v>3.5999999999999997E-2</v>
      </c>
      <c r="O648" s="23">
        <v>0.04</v>
      </c>
      <c r="P648" s="23">
        <v>3.6999999999999998E-2</v>
      </c>
      <c r="Q648" s="23">
        <v>3.4000000000000002E-2</v>
      </c>
      <c r="R648" s="23">
        <v>3.6000000000000004E-2</v>
      </c>
      <c r="S648" s="23">
        <v>3.9E-2</v>
      </c>
      <c r="T648" s="23">
        <v>3.4999999999999996E-2</v>
      </c>
      <c r="U648" s="23">
        <v>3.624928579525389E-2</v>
      </c>
      <c r="V648" s="23">
        <v>3.7576480000000002E-2</v>
      </c>
      <c r="W648" s="23">
        <v>3.6600000000000001E-2</v>
      </c>
      <c r="X648" s="23">
        <v>4.2000000000000003E-2</v>
      </c>
      <c r="Y648" s="23">
        <v>3.5000000000000003E-2</v>
      </c>
      <c r="Z648" s="23">
        <v>3.4299999999999997E-2</v>
      </c>
      <c r="AA648" s="23">
        <v>3.5500000000000004E-2</v>
      </c>
      <c r="AB648" s="23">
        <v>4.1000000000000002E-2</v>
      </c>
      <c r="AC648" s="23">
        <v>3.6999999999999998E-2</v>
      </c>
      <c r="AD648" s="201"/>
      <c r="AE648" s="202"/>
      <c r="AF648" s="202"/>
      <c r="AG648" s="202"/>
      <c r="AH648" s="202"/>
      <c r="AI648" s="202"/>
      <c r="AJ648" s="202"/>
      <c r="AK648" s="202"/>
      <c r="AL648" s="202"/>
      <c r="AM648" s="202"/>
      <c r="AN648" s="202"/>
      <c r="AO648" s="202"/>
      <c r="AP648" s="202"/>
      <c r="AQ648" s="202"/>
      <c r="AR648" s="202"/>
      <c r="AS648" s="202"/>
      <c r="AT648" s="202"/>
      <c r="AU648" s="202"/>
      <c r="AV648" s="202"/>
      <c r="AW648" s="202"/>
      <c r="AX648" s="202"/>
      <c r="AY648" s="202"/>
      <c r="AZ648" s="202"/>
      <c r="BA648" s="202"/>
      <c r="BB648" s="202"/>
      <c r="BC648" s="202"/>
      <c r="BD648" s="202"/>
      <c r="BE648" s="202"/>
      <c r="BF648" s="202"/>
      <c r="BG648" s="202"/>
      <c r="BH648" s="202"/>
      <c r="BI648" s="202"/>
      <c r="BJ648" s="202"/>
      <c r="BK648" s="202"/>
      <c r="BL648" s="202"/>
      <c r="BM648" s="203">
        <v>3.6783617698061148E-2</v>
      </c>
    </row>
    <row r="649" spans="1:65">
      <c r="A649" s="29"/>
      <c r="B649" s="19">
        <v>1</v>
      </c>
      <c r="C649" s="9">
        <v>5</v>
      </c>
      <c r="D649" s="23">
        <v>3.5000000000000003E-2</v>
      </c>
      <c r="E649" s="23">
        <v>3.6600000000000001E-2</v>
      </c>
      <c r="F649" s="23">
        <v>3.7738027342069998E-2</v>
      </c>
      <c r="G649" s="23">
        <v>3.4599999999999999E-2</v>
      </c>
      <c r="H649" s="23">
        <v>0.04</v>
      </c>
      <c r="I649" s="23">
        <v>3.7999999999999999E-2</v>
      </c>
      <c r="J649" s="23">
        <v>3.5999999999999997E-2</v>
      </c>
      <c r="K649" s="23">
        <v>3.7999999999999999E-2</v>
      </c>
      <c r="L649" s="23">
        <v>3.6799999999999999E-2</v>
      </c>
      <c r="M649" s="208">
        <v>0.03</v>
      </c>
      <c r="N649" s="23">
        <v>3.5000000000000003E-2</v>
      </c>
      <c r="O649" s="23">
        <v>0.04</v>
      </c>
      <c r="P649" s="23">
        <v>3.6999999999999998E-2</v>
      </c>
      <c r="Q649" s="23">
        <v>3.4999999999999996E-2</v>
      </c>
      <c r="R649" s="23">
        <v>3.6999999999999998E-2</v>
      </c>
      <c r="S649" s="23">
        <v>3.6999999999999998E-2</v>
      </c>
      <c r="T649" s="23">
        <v>3.4999999999999996E-2</v>
      </c>
      <c r="U649" s="23">
        <v>3.4489277005239183E-2</v>
      </c>
      <c r="V649" s="23">
        <v>3.991405E-2</v>
      </c>
      <c r="W649" s="23">
        <v>3.6699999999999997E-2</v>
      </c>
      <c r="X649" s="23">
        <v>3.6999999999999998E-2</v>
      </c>
      <c r="Y649" s="23">
        <v>3.3000000000000002E-2</v>
      </c>
      <c r="Z649" s="23">
        <v>3.3300000000000003E-2</v>
      </c>
      <c r="AA649" s="23">
        <v>3.6799999999999999E-2</v>
      </c>
      <c r="AB649" s="23">
        <v>4.2000000000000003E-2</v>
      </c>
      <c r="AC649" s="23">
        <v>3.6999999999999998E-2</v>
      </c>
      <c r="AD649" s="201"/>
      <c r="AE649" s="202"/>
      <c r="AF649" s="202"/>
      <c r="AG649" s="202"/>
      <c r="AH649" s="202"/>
      <c r="AI649" s="202"/>
      <c r="AJ649" s="202"/>
      <c r="AK649" s="202"/>
      <c r="AL649" s="202"/>
      <c r="AM649" s="202"/>
      <c r="AN649" s="202"/>
      <c r="AO649" s="202"/>
      <c r="AP649" s="202"/>
      <c r="AQ649" s="202"/>
      <c r="AR649" s="202"/>
      <c r="AS649" s="202"/>
      <c r="AT649" s="202"/>
      <c r="AU649" s="202"/>
      <c r="AV649" s="202"/>
      <c r="AW649" s="202"/>
      <c r="AX649" s="202"/>
      <c r="AY649" s="202"/>
      <c r="AZ649" s="202"/>
      <c r="BA649" s="202"/>
      <c r="BB649" s="202"/>
      <c r="BC649" s="202"/>
      <c r="BD649" s="202"/>
      <c r="BE649" s="202"/>
      <c r="BF649" s="202"/>
      <c r="BG649" s="202"/>
      <c r="BH649" s="202"/>
      <c r="BI649" s="202"/>
      <c r="BJ649" s="202"/>
      <c r="BK649" s="202"/>
      <c r="BL649" s="202"/>
      <c r="BM649" s="203">
        <v>44</v>
      </c>
    </row>
    <row r="650" spans="1:65">
      <c r="A650" s="29"/>
      <c r="B650" s="19">
        <v>1</v>
      </c>
      <c r="C650" s="9">
        <v>6</v>
      </c>
      <c r="D650" s="23">
        <v>3.5000000000000003E-2</v>
      </c>
      <c r="E650" s="23">
        <v>3.73E-2</v>
      </c>
      <c r="F650" s="23">
        <v>3.7766836007680001E-2</v>
      </c>
      <c r="G650" s="23">
        <v>3.4299999999999997E-2</v>
      </c>
      <c r="H650" s="23">
        <v>0.04</v>
      </c>
      <c r="I650" s="23">
        <v>3.5000000000000003E-2</v>
      </c>
      <c r="J650" s="23">
        <v>3.5999999999999997E-2</v>
      </c>
      <c r="K650" s="23">
        <v>3.6999999999999998E-2</v>
      </c>
      <c r="L650" s="23">
        <v>3.4099999999999998E-2</v>
      </c>
      <c r="M650" s="208">
        <v>0.03</v>
      </c>
      <c r="N650" s="23">
        <v>3.5999999999999997E-2</v>
      </c>
      <c r="O650" s="23">
        <v>0.04</v>
      </c>
      <c r="P650" s="23">
        <v>3.6999999999999998E-2</v>
      </c>
      <c r="Q650" s="23">
        <v>3.4999999999999996E-2</v>
      </c>
      <c r="R650" s="23">
        <v>3.6999999999999998E-2</v>
      </c>
      <c r="S650" s="23">
        <v>3.7999999999999999E-2</v>
      </c>
      <c r="T650" s="23">
        <v>3.6000000000000004E-2</v>
      </c>
      <c r="U650" s="23">
        <v>3.6179568099172062E-2</v>
      </c>
      <c r="V650" s="23">
        <v>3.8398489999999993E-2</v>
      </c>
      <c r="W650" s="23">
        <v>3.6400000000000002E-2</v>
      </c>
      <c r="X650" s="23">
        <v>3.9E-2</v>
      </c>
      <c r="Y650" s="23">
        <v>3.5000000000000003E-2</v>
      </c>
      <c r="Z650" s="23">
        <v>3.5799999999999998E-2</v>
      </c>
      <c r="AA650" s="23">
        <v>3.6699999999999997E-2</v>
      </c>
      <c r="AB650" s="23">
        <v>0.04</v>
      </c>
      <c r="AC650" s="23">
        <v>3.6999999999999998E-2</v>
      </c>
      <c r="AD650" s="201"/>
      <c r="AE650" s="202"/>
      <c r="AF650" s="202"/>
      <c r="AG650" s="202"/>
      <c r="AH650" s="202"/>
      <c r="AI650" s="202"/>
      <c r="AJ650" s="202"/>
      <c r="AK650" s="202"/>
      <c r="AL650" s="202"/>
      <c r="AM650" s="202"/>
      <c r="AN650" s="202"/>
      <c r="AO650" s="202"/>
      <c r="AP650" s="202"/>
      <c r="AQ650" s="202"/>
      <c r="AR650" s="202"/>
      <c r="AS650" s="202"/>
      <c r="AT650" s="202"/>
      <c r="AU650" s="202"/>
      <c r="AV650" s="202"/>
      <c r="AW650" s="202"/>
      <c r="AX650" s="202"/>
      <c r="AY650" s="202"/>
      <c r="AZ650" s="202"/>
      <c r="BA650" s="202"/>
      <c r="BB650" s="202"/>
      <c r="BC650" s="202"/>
      <c r="BD650" s="202"/>
      <c r="BE650" s="202"/>
      <c r="BF650" s="202"/>
      <c r="BG650" s="202"/>
      <c r="BH650" s="202"/>
      <c r="BI650" s="202"/>
      <c r="BJ650" s="202"/>
      <c r="BK650" s="202"/>
      <c r="BL650" s="202"/>
      <c r="BM650" s="56"/>
    </row>
    <row r="651" spans="1:65">
      <c r="A651" s="29"/>
      <c r="B651" s="20" t="s">
        <v>269</v>
      </c>
      <c r="C651" s="12"/>
      <c r="D651" s="206">
        <v>3.4833333333333334E-2</v>
      </c>
      <c r="E651" s="206">
        <v>3.7049999999999993E-2</v>
      </c>
      <c r="F651" s="206">
        <v>3.8076161538604998E-2</v>
      </c>
      <c r="G651" s="206">
        <v>3.468333333333333E-2</v>
      </c>
      <c r="H651" s="206">
        <v>0.04</v>
      </c>
      <c r="I651" s="206">
        <v>3.6666666666666667E-2</v>
      </c>
      <c r="J651" s="206">
        <v>3.6166666666666666E-2</v>
      </c>
      <c r="K651" s="206">
        <v>3.7833333333333337E-2</v>
      </c>
      <c r="L651" s="206">
        <v>3.5349999999999999E-2</v>
      </c>
      <c r="M651" s="206">
        <v>0.03</v>
      </c>
      <c r="N651" s="206">
        <v>3.5833333333333335E-2</v>
      </c>
      <c r="O651" s="206">
        <v>0.04</v>
      </c>
      <c r="P651" s="206">
        <v>3.7499999999999999E-2</v>
      </c>
      <c r="Q651" s="206">
        <v>3.5000000000000003E-2</v>
      </c>
      <c r="R651" s="206">
        <v>3.6833333333333336E-2</v>
      </c>
      <c r="S651" s="206">
        <v>3.7666666666666668E-2</v>
      </c>
      <c r="T651" s="206">
        <v>3.5500000000000004E-2</v>
      </c>
      <c r="U651" s="206">
        <v>3.5451968348053524E-2</v>
      </c>
      <c r="V651" s="206">
        <v>3.8345645898203586E-2</v>
      </c>
      <c r="W651" s="206">
        <v>3.6516666666666663E-2</v>
      </c>
      <c r="X651" s="206">
        <v>3.85E-2</v>
      </c>
      <c r="Y651" s="206">
        <v>3.4333333333333334E-2</v>
      </c>
      <c r="Z651" s="206">
        <v>3.49E-2</v>
      </c>
      <c r="AA651" s="206">
        <v>3.638333333333333E-2</v>
      </c>
      <c r="AB651" s="206">
        <v>0.04</v>
      </c>
      <c r="AC651" s="206">
        <v>3.6166666666666673E-2</v>
      </c>
      <c r="AD651" s="201"/>
      <c r="AE651" s="202"/>
      <c r="AF651" s="202"/>
      <c r="AG651" s="202"/>
      <c r="AH651" s="202"/>
      <c r="AI651" s="202"/>
      <c r="AJ651" s="202"/>
      <c r="AK651" s="202"/>
      <c r="AL651" s="202"/>
      <c r="AM651" s="202"/>
      <c r="AN651" s="202"/>
      <c r="AO651" s="202"/>
      <c r="AP651" s="202"/>
      <c r="AQ651" s="202"/>
      <c r="AR651" s="202"/>
      <c r="AS651" s="202"/>
      <c r="AT651" s="202"/>
      <c r="AU651" s="202"/>
      <c r="AV651" s="202"/>
      <c r="AW651" s="202"/>
      <c r="AX651" s="202"/>
      <c r="AY651" s="202"/>
      <c r="AZ651" s="202"/>
      <c r="BA651" s="202"/>
      <c r="BB651" s="202"/>
      <c r="BC651" s="202"/>
      <c r="BD651" s="202"/>
      <c r="BE651" s="202"/>
      <c r="BF651" s="202"/>
      <c r="BG651" s="202"/>
      <c r="BH651" s="202"/>
      <c r="BI651" s="202"/>
      <c r="BJ651" s="202"/>
      <c r="BK651" s="202"/>
      <c r="BL651" s="202"/>
      <c r="BM651" s="56"/>
    </row>
    <row r="652" spans="1:65">
      <c r="A652" s="29"/>
      <c r="B652" s="3" t="s">
        <v>270</v>
      </c>
      <c r="C652" s="28"/>
      <c r="D652" s="23">
        <v>3.5000000000000003E-2</v>
      </c>
      <c r="E652" s="23">
        <v>3.7249999999999998E-2</v>
      </c>
      <c r="F652" s="23">
        <v>3.7752431674874999E-2</v>
      </c>
      <c r="G652" s="23">
        <v>3.4549999999999997E-2</v>
      </c>
      <c r="H652" s="23">
        <v>0.04</v>
      </c>
      <c r="I652" s="23">
        <v>3.6999999999999998E-2</v>
      </c>
      <c r="J652" s="23">
        <v>3.5999999999999997E-2</v>
      </c>
      <c r="K652" s="23">
        <v>3.7999999999999999E-2</v>
      </c>
      <c r="L652" s="23">
        <v>3.5199999999999995E-2</v>
      </c>
      <c r="M652" s="23">
        <v>0.03</v>
      </c>
      <c r="N652" s="23">
        <v>3.5999999999999997E-2</v>
      </c>
      <c r="O652" s="23">
        <v>0.04</v>
      </c>
      <c r="P652" s="23">
        <v>3.7499999999999999E-2</v>
      </c>
      <c r="Q652" s="23">
        <v>3.4999999999999996E-2</v>
      </c>
      <c r="R652" s="23">
        <v>3.6999999999999998E-2</v>
      </c>
      <c r="S652" s="23">
        <v>3.7499999999999999E-2</v>
      </c>
      <c r="T652" s="23">
        <v>3.5500000000000004E-2</v>
      </c>
      <c r="U652" s="23">
        <v>3.5606992466742343E-2</v>
      </c>
      <c r="V652" s="23">
        <v>3.8446769999999991E-2</v>
      </c>
      <c r="W652" s="23">
        <v>3.6549999999999999E-2</v>
      </c>
      <c r="X652" s="23">
        <v>3.9E-2</v>
      </c>
      <c r="Y652" s="23">
        <v>3.4500000000000003E-2</v>
      </c>
      <c r="Z652" s="23">
        <v>3.5000000000000003E-2</v>
      </c>
      <c r="AA652" s="23">
        <v>3.6400000000000002E-2</v>
      </c>
      <c r="AB652" s="23">
        <v>0.04</v>
      </c>
      <c r="AC652" s="23">
        <v>3.6499999999999998E-2</v>
      </c>
      <c r="AD652" s="201"/>
      <c r="AE652" s="202"/>
      <c r="AF652" s="202"/>
      <c r="AG652" s="202"/>
      <c r="AH652" s="202"/>
      <c r="AI652" s="202"/>
      <c r="AJ652" s="202"/>
      <c r="AK652" s="202"/>
      <c r="AL652" s="202"/>
      <c r="AM652" s="202"/>
      <c r="AN652" s="202"/>
      <c r="AO652" s="202"/>
      <c r="AP652" s="202"/>
      <c r="AQ652" s="202"/>
      <c r="AR652" s="202"/>
      <c r="AS652" s="202"/>
      <c r="AT652" s="202"/>
      <c r="AU652" s="202"/>
      <c r="AV652" s="202"/>
      <c r="AW652" s="202"/>
      <c r="AX652" s="202"/>
      <c r="AY652" s="202"/>
      <c r="AZ652" s="202"/>
      <c r="BA652" s="202"/>
      <c r="BB652" s="202"/>
      <c r="BC652" s="202"/>
      <c r="BD652" s="202"/>
      <c r="BE652" s="202"/>
      <c r="BF652" s="202"/>
      <c r="BG652" s="202"/>
      <c r="BH652" s="202"/>
      <c r="BI652" s="202"/>
      <c r="BJ652" s="202"/>
      <c r="BK652" s="202"/>
      <c r="BL652" s="202"/>
      <c r="BM652" s="56"/>
    </row>
    <row r="653" spans="1:65">
      <c r="A653" s="29"/>
      <c r="B653" s="3" t="s">
        <v>271</v>
      </c>
      <c r="C653" s="28"/>
      <c r="D653" s="23">
        <v>9.8319208025017426E-4</v>
      </c>
      <c r="E653" s="23">
        <v>4.4158804331639119E-4</v>
      </c>
      <c r="F653" s="23">
        <v>6.0439401510370275E-4</v>
      </c>
      <c r="G653" s="23">
        <v>3.6009258068817149E-4</v>
      </c>
      <c r="H653" s="23">
        <v>0</v>
      </c>
      <c r="I653" s="23">
        <v>1.0327955589886431E-3</v>
      </c>
      <c r="J653" s="23">
        <v>4.0824829046386341E-4</v>
      </c>
      <c r="K653" s="23">
        <v>4.0824829046386341E-4</v>
      </c>
      <c r="L653" s="23">
        <v>8.8487287222515818E-4</v>
      </c>
      <c r="M653" s="23">
        <v>0</v>
      </c>
      <c r="N653" s="23">
        <v>4.0824829046386059E-4</v>
      </c>
      <c r="O653" s="23">
        <v>0</v>
      </c>
      <c r="P653" s="23">
        <v>5.4772255750516665E-4</v>
      </c>
      <c r="Q653" s="23">
        <v>6.3245553203367642E-4</v>
      </c>
      <c r="R653" s="23">
        <v>7.5277265270907859E-4</v>
      </c>
      <c r="S653" s="23">
        <v>8.1649658092772682E-4</v>
      </c>
      <c r="T653" s="23">
        <v>5.4772255750517045E-4</v>
      </c>
      <c r="U653" s="23">
        <v>1.3010342837682326E-3</v>
      </c>
      <c r="V653" s="23">
        <v>1.7253432757162481E-3</v>
      </c>
      <c r="W653" s="23">
        <v>1.471960144387968E-4</v>
      </c>
      <c r="X653" s="23">
        <v>2.3452078799117149E-3</v>
      </c>
      <c r="Y653" s="23">
        <v>8.1649658092772671E-4</v>
      </c>
      <c r="Z653" s="23">
        <v>1.1224972160321818E-3</v>
      </c>
      <c r="AA653" s="23">
        <v>9.0645830939247536E-4</v>
      </c>
      <c r="AB653" s="23">
        <v>1.4142135623730963E-3</v>
      </c>
      <c r="AC653" s="23">
        <v>9.8319208025017275E-4</v>
      </c>
      <c r="AD653" s="201"/>
      <c r="AE653" s="202"/>
      <c r="AF653" s="202"/>
      <c r="AG653" s="202"/>
      <c r="AH653" s="202"/>
      <c r="AI653" s="202"/>
      <c r="AJ653" s="202"/>
      <c r="AK653" s="202"/>
      <c r="AL653" s="202"/>
      <c r="AM653" s="202"/>
      <c r="AN653" s="202"/>
      <c r="AO653" s="202"/>
      <c r="AP653" s="202"/>
      <c r="AQ653" s="202"/>
      <c r="AR653" s="202"/>
      <c r="AS653" s="202"/>
      <c r="AT653" s="202"/>
      <c r="AU653" s="202"/>
      <c r="AV653" s="202"/>
      <c r="AW653" s="202"/>
      <c r="AX653" s="202"/>
      <c r="AY653" s="202"/>
      <c r="AZ653" s="202"/>
      <c r="BA653" s="202"/>
      <c r="BB653" s="202"/>
      <c r="BC653" s="202"/>
      <c r="BD653" s="202"/>
      <c r="BE653" s="202"/>
      <c r="BF653" s="202"/>
      <c r="BG653" s="202"/>
      <c r="BH653" s="202"/>
      <c r="BI653" s="202"/>
      <c r="BJ653" s="202"/>
      <c r="BK653" s="202"/>
      <c r="BL653" s="202"/>
      <c r="BM653" s="56"/>
    </row>
    <row r="654" spans="1:65">
      <c r="A654" s="29"/>
      <c r="B654" s="3" t="s">
        <v>86</v>
      </c>
      <c r="C654" s="28"/>
      <c r="D654" s="13">
        <v>2.8225609959335145E-2</v>
      </c>
      <c r="E654" s="13">
        <v>1.1918705622574664E-2</v>
      </c>
      <c r="F654" s="13">
        <v>1.5873291599808829E-2</v>
      </c>
      <c r="G654" s="13">
        <v>1.038229449365223E-2</v>
      </c>
      <c r="H654" s="13">
        <v>0</v>
      </c>
      <c r="I654" s="13">
        <v>2.8167151608781176E-2</v>
      </c>
      <c r="J654" s="13">
        <v>1.1287971164899449E-2</v>
      </c>
      <c r="K654" s="13">
        <v>1.0790703712701235E-2</v>
      </c>
      <c r="L654" s="13">
        <v>2.5031764419382128E-2</v>
      </c>
      <c r="M654" s="13">
        <v>0</v>
      </c>
      <c r="N654" s="13">
        <v>1.1392975547828667E-2</v>
      </c>
      <c r="O654" s="13">
        <v>0</v>
      </c>
      <c r="P654" s="13">
        <v>1.4605934866804445E-2</v>
      </c>
      <c r="Q654" s="13">
        <v>1.8070158058105038E-2</v>
      </c>
      <c r="R654" s="13">
        <v>2.0437266589386747E-2</v>
      </c>
      <c r="S654" s="13">
        <v>2.1676900378612217E-2</v>
      </c>
      <c r="T654" s="13">
        <v>1.5428804436765363E-2</v>
      </c>
      <c r="U654" s="13">
        <v>3.669850629999407E-2</v>
      </c>
      <c r="V654" s="13">
        <v>4.4994502903837559E-2</v>
      </c>
      <c r="W654" s="13">
        <v>4.0309269129748101E-3</v>
      </c>
      <c r="X654" s="13">
        <v>6.091449038731727E-2</v>
      </c>
      <c r="Y654" s="13">
        <v>2.3781453813428933E-2</v>
      </c>
      <c r="Z654" s="13">
        <v>3.2163244012383435E-2</v>
      </c>
      <c r="AA654" s="13">
        <v>2.4914108366261348E-2</v>
      </c>
      <c r="AB654" s="13">
        <v>3.5355339059327411E-2</v>
      </c>
      <c r="AC654" s="13">
        <v>2.7185034476963296E-2</v>
      </c>
      <c r="AD654" s="149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29"/>
      <c r="B655" s="3" t="s">
        <v>272</v>
      </c>
      <c r="C655" s="28"/>
      <c r="D655" s="13">
        <v>-5.3020460921944901E-2</v>
      </c>
      <c r="E655" s="13">
        <v>7.2418733830219573E-3</v>
      </c>
      <c r="F655" s="13">
        <v>3.5139116852336727E-2</v>
      </c>
      <c r="G655" s="13">
        <v>-5.7098363243333838E-2</v>
      </c>
      <c r="H655" s="13">
        <v>8.7440619037000955E-2</v>
      </c>
      <c r="I655" s="13">
        <v>-3.1794325494157727E-3</v>
      </c>
      <c r="J655" s="13">
        <v>-1.6772440287378232E-2</v>
      </c>
      <c r="K655" s="13">
        <v>2.8537585505830299E-2</v>
      </c>
      <c r="L655" s="13">
        <v>-3.8974352926050448E-2</v>
      </c>
      <c r="M655" s="13">
        <v>-0.18441953572224934</v>
      </c>
      <c r="N655" s="13">
        <v>-2.5834445446019871E-2</v>
      </c>
      <c r="O655" s="13">
        <v>8.7440619037000955E-2</v>
      </c>
      <c r="P655" s="13">
        <v>1.9475580347188437E-2</v>
      </c>
      <c r="Q655" s="13">
        <v>-4.8489458342624081E-2</v>
      </c>
      <c r="R655" s="13">
        <v>1.3515700299051581E-3</v>
      </c>
      <c r="S655" s="13">
        <v>2.4006582926509257E-2</v>
      </c>
      <c r="T655" s="13">
        <v>-3.4896450604661511E-2</v>
      </c>
      <c r="U655" s="13">
        <v>-3.6202239837812789E-2</v>
      </c>
      <c r="V655" s="13">
        <v>4.2465322822903717E-2</v>
      </c>
      <c r="W655" s="13">
        <v>-7.2573348708045993E-3</v>
      </c>
      <c r="X655" s="13">
        <v>4.6661595823113355E-2</v>
      </c>
      <c r="Y655" s="13">
        <v>-6.6613468659907471E-2</v>
      </c>
      <c r="Z655" s="13">
        <v>-5.1208059890216595E-2</v>
      </c>
      <c r="AA655" s="13">
        <v>-1.0882136934261322E-2</v>
      </c>
      <c r="AB655" s="13">
        <v>8.7440619037000955E-2</v>
      </c>
      <c r="AC655" s="13">
        <v>-1.6772440287378121E-2</v>
      </c>
      <c r="AD655" s="149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45" t="s">
        <v>273</v>
      </c>
      <c r="C656" s="46"/>
      <c r="D656" s="44">
        <v>0.84</v>
      </c>
      <c r="E656" s="44">
        <v>0.31</v>
      </c>
      <c r="F656" s="44">
        <v>0.84</v>
      </c>
      <c r="G656" s="44">
        <v>0.92</v>
      </c>
      <c r="H656" s="44">
        <v>1.84</v>
      </c>
      <c r="I656" s="44">
        <v>0.11</v>
      </c>
      <c r="J656" s="44">
        <v>0.15</v>
      </c>
      <c r="K656" s="44">
        <v>0.72</v>
      </c>
      <c r="L656" s="44">
        <v>0.56999999999999995</v>
      </c>
      <c r="M656" s="44">
        <v>3.35</v>
      </c>
      <c r="N656" s="44">
        <v>0.32</v>
      </c>
      <c r="O656" s="44">
        <v>1.84</v>
      </c>
      <c r="P656" s="44">
        <v>0.54</v>
      </c>
      <c r="Q656" s="44">
        <v>0.75</v>
      </c>
      <c r="R656" s="44">
        <v>0.2</v>
      </c>
      <c r="S656" s="44">
        <v>0.63</v>
      </c>
      <c r="T656" s="44">
        <v>0.49</v>
      </c>
      <c r="U656" s="44">
        <v>0.52</v>
      </c>
      <c r="V656" s="44">
        <v>0.98</v>
      </c>
      <c r="W656" s="44">
        <v>0.03</v>
      </c>
      <c r="X656" s="44">
        <v>1.06</v>
      </c>
      <c r="Y656" s="44">
        <v>1.1000000000000001</v>
      </c>
      <c r="Z656" s="44">
        <v>0.8</v>
      </c>
      <c r="AA656" s="44">
        <v>0.03</v>
      </c>
      <c r="AB656" s="44">
        <v>1.84</v>
      </c>
      <c r="AC656" s="44">
        <v>0.15</v>
      </c>
      <c r="AD656" s="149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B657" s="3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BM657" s="55"/>
    </row>
    <row r="658" spans="1:65" ht="15">
      <c r="B658" s="8" t="s">
        <v>520</v>
      </c>
      <c r="BM658" s="27" t="s">
        <v>66</v>
      </c>
    </row>
    <row r="659" spans="1:65" ht="15">
      <c r="A659" s="24" t="s">
        <v>37</v>
      </c>
      <c r="B659" s="18" t="s">
        <v>110</v>
      </c>
      <c r="C659" s="15" t="s">
        <v>111</v>
      </c>
      <c r="D659" s="16" t="s">
        <v>234</v>
      </c>
      <c r="E659" s="17" t="s">
        <v>234</v>
      </c>
      <c r="F659" s="17" t="s">
        <v>234</v>
      </c>
      <c r="G659" s="17" t="s">
        <v>234</v>
      </c>
      <c r="H659" s="17" t="s">
        <v>234</v>
      </c>
      <c r="I659" s="17" t="s">
        <v>234</v>
      </c>
      <c r="J659" s="17" t="s">
        <v>234</v>
      </c>
      <c r="K659" s="17" t="s">
        <v>234</v>
      </c>
      <c r="L659" s="17" t="s">
        <v>234</v>
      </c>
      <c r="M659" s="17" t="s">
        <v>234</v>
      </c>
      <c r="N659" s="17" t="s">
        <v>234</v>
      </c>
      <c r="O659" s="17" t="s">
        <v>234</v>
      </c>
      <c r="P659" s="17" t="s">
        <v>234</v>
      </c>
      <c r="Q659" s="17" t="s">
        <v>234</v>
      </c>
      <c r="R659" s="17" t="s">
        <v>234</v>
      </c>
      <c r="S659" s="17" t="s">
        <v>234</v>
      </c>
      <c r="T659" s="17" t="s">
        <v>234</v>
      </c>
      <c r="U659" s="17" t="s">
        <v>234</v>
      </c>
      <c r="V659" s="17" t="s">
        <v>234</v>
      </c>
      <c r="W659" s="17" t="s">
        <v>234</v>
      </c>
      <c r="X659" s="17" t="s">
        <v>234</v>
      </c>
      <c r="Y659" s="17" t="s">
        <v>234</v>
      </c>
      <c r="Z659" s="17" t="s">
        <v>234</v>
      </c>
      <c r="AA659" s="17" t="s">
        <v>234</v>
      </c>
      <c r="AB659" s="17" t="s">
        <v>234</v>
      </c>
      <c r="AC659" s="17" t="s">
        <v>234</v>
      </c>
      <c r="AD659" s="149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7">
        <v>1</v>
      </c>
    </row>
    <row r="660" spans="1:65">
      <c r="A660" s="29"/>
      <c r="B660" s="19" t="s">
        <v>235</v>
      </c>
      <c r="C660" s="9" t="s">
        <v>235</v>
      </c>
      <c r="D660" s="147" t="s">
        <v>237</v>
      </c>
      <c r="E660" s="148" t="s">
        <v>238</v>
      </c>
      <c r="F660" s="148" t="s">
        <v>239</v>
      </c>
      <c r="G660" s="148" t="s">
        <v>240</v>
      </c>
      <c r="H660" s="148" t="s">
        <v>241</v>
      </c>
      <c r="I660" s="148" t="s">
        <v>242</v>
      </c>
      <c r="J660" s="148" t="s">
        <v>243</v>
      </c>
      <c r="K660" s="148" t="s">
        <v>244</v>
      </c>
      <c r="L660" s="148" t="s">
        <v>246</v>
      </c>
      <c r="M660" s="148" t="s">
        <v>247</v>
      </c>
      <c r="N660" s="148" t="s">
        <v>248</v>
      </c>
      <c r="O660" s="148" t="s">
        <v>249</v>
      </c>
      <c r="P660" s="148" t="s">
        <v>250</v>
      </c>
      <c r="Q660" s="148" t="s">
        <v>251</v>
      </c>
      <c r="R660" s="148" t="s">
        <v>252</v>
      </c>
      <c r="S660" s="148" t="s">
        <v>253</v>
      </c>
      <c r="T660" s="148" t="s">
        <v>254</v>
      </c>
      <c r="U660" s="148" t="s">
        <v>255</v>
      </c>
      <c r="V660" s="148" t="s">
        <v>256</v>
      </c>
      <c r="W660" s="148" t="s">
        <v>257</v>
      </c>
      <c r="X660" s="148" t="s">
        <v>258</v>
      </c>
      <c r="Y660" s="148" t="s">
        <v>259</v>
      </c>
      <c r="Z660" s="148" t="s">
        <v>260</v>
      </c>
      <c r="AA660" s="148" t="s">
        <v>261</v>
      </c>
      <c r="AB660" s="148" t="s">
        <v>262</v>
      </c>
      <c r="AC660" s="148" t="s">
        <v>263</v>
      </c>
      <c r="AD660" s="149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 t="s">
        <v>3</v>
      </c>
    </row>
    <row r="661" spans="1:65">
      <c r="A661" s="29"/>
      <c r="B661" s="19"/>
      <c r="C661" s="9"/>
      <c r="D661" s="10" t="s">
        <v>281</v>
      </c>
      <c r="E661" s="11" t="s">
        <v>281</v>
      </c>
      <c r="F661" s="11" t="s">
        <v>281</v>
      </c>
      <c r="G661" s="11" t="s">
        <v>114</v>
      </c>
      <c r="H661" s="11" t="s">
        <v>114</v>
      </c>
      <c r="I661" s="11" t="s">
        <v>282</v>
      </c>
      <c r="J661" s="11" t="s">
        <v>281</v>
      </c>
      <c r="K661" s="11" t="s">
        <v>281</v>
      </c>
      <c r="L661" s="11" t="s">
        <v>281</v>
      </c>
      <c r="M661" s="11" t="s">
        <v>282</v>
      </c>
      <c r="N661" s="11" t="s">
        <v>282</v>
      </c>
      <c r="O661" s="11" t="s">
        <v>282</v>
      </c>
      <c r="P661" s="11" t="s">
        <v>282</v>
      </c>
      <c r="Q661" s="11" t="s">
        <v>282</v>
      </c>
      <c r="R661" s="11" t="s">
        <v>282</v>
      </c>
      <c r="S661" s="11" t="s">
        <v>282</v>
      </c>
      <c r="T661" s="11" t="s">
        <v>282</v>
      </c>
      <c r="U661" s="11" t="s">
        <v>114</v>
      </c>
      <c r="V661" s="11" t="s">
        <v>282</v>
      </c>
      <c r="W661" s="11" t="s">
        <v>281</v>
      </c>
      <c r="X661" s="11" t="s">
        <v>114</v>
      </c>
      <c r="Y661" s="11" t="s">
        <v>282</v>
      </c>
      <c r="Z661" s="11" t="s">
        <v>282</v>
      </c>
      <c r="AA661" s="11" t="s">
        <v>282</v>
      </c>
      <c r="AB661" s="11" t="s">
        <v>281</v>
      </c>
      <c r="AC661" s="11" t="s">
        <v>281</v>
      </c>
      <c r="AD661" s="149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>
        <v>1</v>
      </c>
    </row>
    <row r="662" spans="1:65">
      <c r="A662" s="29"/>
      <c r="B662" s="19"/>
      <c r="C662" s="9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149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2</v>
      </c>
    </row>
    <row r="663" spans="1:65">
      <c r="A663" s="29"/>
      <c r="B663" s="18">
        <v>1</v>
      </c>
      <c r="C663" s="14">
        <v>1</v>
      </c>
      <c r="D663" s="210">
        <v>28.13</v>
      </c>
      <c r="E663" s="210">
        <v>30.2</v>
      </c>
      <c r="F663" s="210">
        <v>28.623244492500003</v>
      </c>
      <c r="G663" s="210">
        <v>27.1</v>
      </c>
      <c r="H663" s="210">
        <v>27.3</v>
      </c>
      <c r="I663" s="211">
        <v>22</v>
      </c>
      <c r="J663" s="210">
        <v>27.5</v>
      </c>
      <c r="K663" s="210">
        <v>30</v>
      </c>
      <c r="L663" s="210">
        <v>27.6</v>
      </c>
      <c r="M663" s="211">
        <v>18</v>
      </c>
      <c r="N663" s="211">
        <v>22.3</v>
      </c>
      <c r="O663" s="210">
        <v>26</v>
      </c>
      <c r="P663" s="210">
        <v>29.1</v>
      </c>
      <c r="Q663" s="211">
        <v>24.8</v>
      </c>
      <c r="R663" s="210">
        <v>26.7</v>
      </c>
      <c r="S663" s="210">
        <v>28</v>
      </c>
      <c r="T663" s="210">
        <v>25.3</v>
      </c>
      <c r="U663" s="210">
        <v>26.491317264763801</v>
      </c>
      <c r="V663" s="210">
        <v>27.020600000000002</v>
      </c>
      <c r="W663" s="210">
        <v>26.8</v>
      </c>
      <c r="X663" s="210">
        <v>27</v>
      </c>
      <c r="Y663" s="210">
        <v>27.88</v>
      </c>
      <c r="Z663" s="210">
        <v>29.7</v>
      </c>
      <c r="AA663" s="210">
        <v>28.1</v>
      </c>
      <c r="AB663" s="210">
        <v>27.6</v>
      </c>
      <c r="AC663" s="210">
        <v>27.3</v>
      </c>
      <c r="AD663" s="213"/>
      <c r="AE663" s="214"/>
      <c r="AF663" s="214"/>
      <c r="AG663" s="214"/>
      <c r="AH663" s="214"/>
      <c r="AI663" s="214"/>
      <c r="AJ663" s="214"/>
      <c r="AK663" s="214"/>
      <c r="AL663" s="214"/>
      <c r="AM663" s="214"/>
      <c r="AN663" s="214"/>
      <c r="AO663" s="214"/>
      <c r="AP663" s="214"/>
      <c r="AQ663" s="214"/>
      <c r="AR663" s="214"/>
      <c r="AS663" s="214"/>
      <c r="AT663" s="214"/>
      <c r="AU663" s="214"/>
      <c r="AV663" s="214"/>
      <c r="AW663" s="214"/>
      <c r="AX663" s="214"/>
      <c r="AY663" s="214"/>
      <c r="AZ663" s="214"/>
      <c r="BA663" s="214"/>
      <c r="BB663" s="214"/>
      <c r="BC663" s="214"/>
      <c r="BD663" s="214"/>
      <c r="BE663" s="214"/>
      <c r="BF663" s="214"/>
      <c r="BG663" s="214"/>
      <c r="BH663" s="214"/>
      <c r="BI663" s="214"/>
      <c r="BJ663" s="214"/>
      <c r="BK663" s="214"/>
      <c r="BL663" s="214"/>
      <c r="BM663" s="215">
        <v>1</v>
      </c>
    </row>
    <row r="664" spans="1:65">
      <c r="A664" s="29"/>
      <c r="B664" s="19">
        <v>1</v>
      </c>
      <c r="C664" s="9">
        <v>2</v>
      </c>
      <c r="D664" s="216">
        <v>28.05</v>
      </c>
      <c r="E664" s="216">
        <v>30.2</v>
      </c>
      <c r="F664" s="216">
        <v>28.861763700000004</v>
      </c>
      <c r="G664" s="216">
        <v>27.1</v>
      </c>
      <c r="H664" s="216">
        <v>26.39</v>
      </c>
      <c r="I664" s="217">
        <v>22</v>
      </c>
      <c r="J664" s="216">
        <v>28.2</v>
      </c>
      <c r="K664" s="216">
        <v>29</v>
      </c>
      <c r="L664" s="216">
        <v>28.9</v>
      </c>
      <c r="M664" s="217">
        <v>17</v>
      </c>
      <c r="N664" s="217">
        <v>23.5</v>
      </c>
      <c r="O664" s="216">
        <v>27.7</v>
      </c>
      <c r="P664" s="216">
        <v>28.5</v>
      </c>
      <c r="Q664" s="217">
        <v>24.3</v>
      </c>
      <c r="R664" s="216">
        <v>27.2</v>
      </c>
      <c r="S664" s="216">
        <v>28</v>
      </c>
      <c r="T664" s="216">
        <v>26.2</v>
      </c>
      <c r="U664" s="216">
        <v>25.048756214983072</v>
      </c>
      <c r="V664" s="216">
        <v>27.259041916167664</v>
      </c>
      <c r="W664" s="216">
        <v>28.4</v>
      </c>
      <c r="X664" s="216">
        <v>27</v>
      </c>
      <c r="Y664" s="216">
        <v>26.78</v>
      </c>
      <c r="Z664" s="216">
        <v>28.3</v>
      </c>
      <c r="AA664" s="216">
        <v>28</v>
      </c>
      <c r="AB664" s="216">
        <v>28.1</v>
      </c>
      <c r="AC664" s="216">
        <v>27.8</v>
      </c>
      <c r="AD664" s="213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4"/>
      <c r="AT664" s="214"/>
      <c r="AU664" s="214"/>
      <c r="AV664" s="214"/>
      <c r="AW664" s="214"/>
      <c r="AX664" s="214"/>
      <c r="AY664" s="214"/>
      <c r="AZ664" s="214"/>
      <c r="BA664" s="214"/>
      <c r="BB664" s="214"/>
      <c r="BC664" s="214"/>
      <c r="BD664" s="214"/>
      <c r="BE664" s="214"/>
      <c r="BF664" s="214"/>
      <c r="BG664" s="214"/>
      <c r="BH664" s="214"/>
      <c r="BI664" s="214"/>
      <c r="BJ664" s="214"/>
      <c r="BK664" s="214"/>
      <c r="BL664" s="214"/>
      <c r="BM664" s="215">
        <v>32</v>
      </c>
    </row>
    <row r="665" spans="1:65">
      <c r="A665" s="29"/>
      <c r="B665" s="19">
        <v>1</v>
      </c>
      <c r="C665" s="9">
        <v>3</v>
      </c>
      <c r="D665" s="218">
        <v>26.37</v>
      </c>
      <c r="E665" s="216">
        <v>29.6</v>
      </c>
      <c r="F665" s="216">
        <v>28.545411667500002</v>
      </c>
      <c r="G665" s="216">
        <v>26.5</v>
      </c>
      <c r="H665" s="216">
        <v>28.85</v>
      </c>
      <c r="I665" s="217">
        <v>23</v>
      </c>
      <c r="J665" s="216">
        <v>29.3</v>
      </c>
      <c r="K665" s="218">
        <v>36</v>
      </c>
      <c r="L665" s="216">
        <v>28</v>
      </c>
      <c r="M665" s="217">
        <v>18</v>
      </c>
      <c r="N665" s="217">
        <v>24.9</v>
      </c>
      <c r="O665" s="216">
        <v>28.2</v>
      </c>
      <c r="P665" s="216">
        <v>28.5</v>
      </c>
      <c r="Q665" s="217">
        <v>24.6</v>
      </c>
      <c r="R665" s="216">
        <v>26.8</v>
      </c>
      <c r="S665" s="216">
        <v>27.8</v>
      </c>
      <c r="T665" s="216">
        <v>25.6</v>
      </c>
      <c r="U665" s="216">
        <v>26.858473704692123</v>
      </c>
      <c r="V665" s="216">
        <v>27.660900000000002</v>
      </c>
      <c r="W665" s="216">
        <v>26.2</v>
      </c>
      <c r="X665" s="216">
        <v>25</v>
      </c>
      <c r="Y665" s="216">
        <v>26.83</v>
      </c>
      <c r="Z665" s="216">
        <v>28.2</v>
      </c>
      <c r="AA665" s="216">
        <v>26.8</v>
      </c>
      <c r="AB665" s="218">
        <v>26.6</v>
      </c>
      <c r="AC665" s="216">
        <v>26.5</v>
      </c>
      <c r="AD665" s="213"/>
      <c r="AE665" s="214"/>
      <c r="AF665" s="214"/>
      <c r="AG665" s="214"/>
      <c r="AH665" s="214"/>
      <c r="AI665" s="214"/>
      <c r="AJ665" s="214"/>
      <c r="AK665" s="214"/>
      <c r="AL665" s="214"/>
      <c r="AM665" s="214"/>
      <c r="AN665" s="214"/>
      <c r="AO665" s="214"/>
      <c r="AP665" s="214"/>
      <c r="AQ665" s="214"/>
      <c r="AR665" s="214"/>
      <c r="AS665" s="214"/>
      <c r="AT665" s="214"/>
      <c r="AU665" s="214"/>
      <c r="AV665" s="214"/>
      <c r="AW665" s="214"/>
      <c r="AX665" s="214"/>
      <c r="AY665" s="214"/>
      <c r="AZ665" s="214"/>
      <c r="BA665" s="214"/>
      <c r="BB665" s="214"/>
      <c r="BC665" s="214"/>
      <c r="BD665" s="214"/>
      <c r="BE665" s="214"/>
      <c r="BF665" s="214"/>
      <c r="BG665" s="214"/>
      <c r="BH665" s="214"/>
      <c r="BI665" s="214"/>
      <c r="BJ665" s="214"/>
      <c r="BK665" s="214"/>
      <c r="BL665" s="214"/>
      <c r="BM665" s="215">
        <v>16</v>
      </c>
    </row>
    <row r="666" spans="1:65">
      <c r="A666" s="29"/>
      <c r="B666" s="19">
        <v>1</v>
      </c>
      <c r="C666" s="9">
        <v>4</v>
      </c>
      <c r="D666" s="216">
        <v>28.37</v>
      </c>
      <c r="E666" s="216">
        <v>29.7</v>
      </c>
      <c r="F666" s="216">
        <v>28.989241995</v>
      </c>
      <c r="G666" s="216">
        <v>26.9</v>
      </c>
      <c r="H666" s="216">
        <v>27.63</v>
      </c>
      <c r="I666" s="217">
        <v>23</v>
      </c>
      <c r="J666" s="216">
        <v>28.1</v>
      </c>
      <c r="K666" s="216">
        <v>30</v>
      </c>
      <c r="L666" s="216">
        <v>28.2</v>
      </c>
      <c r="M666" s="217">
        <v>18</v>
      </c>
      <c r="N666" s="217">
        <v>24</v>
      </c>
      <c r="O666" s="216">
        <v>26.4</v>
      </c>
      <c r="P666" s="216">
        <v>27.5</v>
      </c>
      <c r="Q666" s="217">
        <v>25.1</v>
      </c>
      <c r="R666" s="216">
        <v>26.7</v>
      </c>
      <c r="S666" s="216">
        <v>29</v>
      </c>
      <c r="T666" s="216">
        <v>25.6</v>
      </c>
      <c r="U666" s="216">
        <v>26.626371935272729</v>
      </c>
      <c r="V666" s="216">
        <v>27.2943</v>
      </c>
      <c r="W666" s="216">
        <v>25.5</v>
      </c>
      <c r="X666" s="216">
        <v>28</v>
      </c>
      <c r="Y666" s="216">
        <v>26.94</v>
      </c>
      <c r="Z666" s="216">
        <v>29.1</v>
      </c>
      <c r="AA666" s="216">
        <v>28.2</v>
      </c>
      <c r="AB666" s="216">
        <v>27.8</v>
      </c>
      <c r="AC666" s="216">
        <v>27.6</v>
      </c>
      <c r="AD666" s="213"/>
      <c r="AE666" s="214"/>
      <c r="AF666" s="214"/>
      <c r="AG666" s="214"/>
      <c r="AH666" s="214"/>
      <c r="AI666" s="214"/>
      <c r="AJ666" s="214"/>
      <c r="AK666" s="214"/>
      <c r="AL666" s="214"/>
      <c r="AM666" s="214"/>
      <c r="AN666" s="214"/>
      <c r="AO666" s="214"/>
      <c r="AP666" s="214"/>
      <c r="AQ666" s="214"/>
      <c r="AR666" s="214"/>
      <c r="AS666" s="214"/>
      <c r="AT666" s="214"/>
      <c r="AU666" s="214"/>
      <c r="AV666" s="214"/>
      <c r="AW666" s="214"/>
      <c r="AX666" s="214"/>
      <c r="AY666" s="214"/>
      <c r="AZ666" s="214"/>
      <c r="BA666" s="214"/>
      <c r="BB666" s="214"/>
      <c r="BC666" s="214"/>
      <c r="BD666" s="214"/>
      <c r="BE666" s="214"/>
      <c r="BF666" s="214"/>
      <c r="BG666" s="214"/>
      <c r="BH666" s="214"/>
      <c r="BI666" s="214"/>
      <c r="BJ666" s="214"/>
      <c r="BK666" s="214"/>
      <c r="BL666" s="214"/>
      <c r="BM666" s="215">
        <v>27.676659795276233</v>
      </c>
    </row>
    <row r="667" spans="1:65">
      <c r="A667" s="29"/>
      <c r="B667" s="19">
        <v>1</v>
      </c>
      <c r="C667" s="9">
        <v>5</v>
      </c>
      <c r="D667" s="216">
        <v>27.61</v>
      </c>
      <c r="E667" s="216">
        <v>29.9</v>
      </c>
      <c r="F667" s="216">
        <v>28.088339842500005</v>
      </c>
      <c r="G667" s="216">
        <v>26.4</v>
      </c>
      <c r="H667" s="216">
        <v>27.28</v>
      </c>
      <c r="I667" s="217">
        <v>23</v>
      </c>
      <c r="J667" s="216">
        <v>26.7</v>
      </c>
      <c r="K667" s="216">
        <v>30</v>
      </c>
      <c r="L667" s="216">
        <v>29.1</v>
      </c>
      <c r="M667" s="217">
        <v>18</v>
      </c>
      <c r="N667" s="217">
        <v>23.2</v>
      </c>
      <c r="O667" s="216">
        <v>25.9</v>
      </c>
      <c r="P667" s="216">
        <v>26.9</v>
      </c>
      <c r="Q667" s="217">
        <v>24.6</v>
      </c>
      <c r="R667" s="216">
        <v>27.2</v>
      </c>
      <c r="S667" s="216">
        <v>27.7</v>
      </c>
      <c r="T667" s="216">
        <v>24.9</v>
      </c>
      <c r="U667" s="216">
        <v>25.036089276279771</v>
      </c>
      <c r="V667" s="216">
        <v>28.005199999999999</v>
      </c>
      <c r="W667" s="216">
        <v>25.5</v>
      </c>
      <c r="X667" s="216">
        <v>28</v>
      </c>
      <c r="Y667" s="216">
        <v>28.04</v>
      </c>
      <c r="Z667" s="216">
        <v>28.7</v>
      </c>
      <c r="AA667" s="216">
        <v>27.9</v>
      </c>
      <c r="AB667" s="216">
        <v>27.7</v>
      </c>
      <c r="AC667" s="216">
        <v>27.4</v>
      </c>
      <c r="AD667" s="213"/>
      <c r="AE667" s="214"/>
      <c r="AF667" s="214"/>
      <c r="AG667" s="214"/>
      <c r="AH667" s="214"/>
      <c r="AI667" s="214"/>
      <c r="AJ667" s="214"/>
      <c r="AK667" s="214"/>
      <c r="AL667" s="214"/>
      <c r="AM667" s="214"/>
      <c r="AN667" s="214"/>
      <c r="AO667" s="214"/>
      <c r="AP667" s="214"/>
      <c r="AQ667" s="214"/>
      <c r="AR667" s="214"/>
      <c r="AS667" s="214"/>
      <c r="AT667" s="214"/>
      <c r="AU667" s="214"/>
      <c r="AV667" s="214"/>
      <c r="AW667" s="214"/>
      <c r="AX667" s="214"/>
      <c r="AY667" s="214"/>
      <c r="AZ667" s="214"/>
      <c r="BA667" s="214"/>
      <c r="BB667" s="214"/>
      <c r="BC667" s="214"/>
      <c r="BD667" s="214"/>
      <c r="BE667" s="214"/>
      <c r="BF667" s="214"/>
      <c r="BG667" s="214"/>
      <c r="BH667" s="214"/>
      <c r="BI667" s="214"/>
      <c r="BJ667" s="214"/>
      <c r="BK667" s="214"/>
      <c r="BL667" s="214"/>
      <c r="BM667" s="215">
        <v>45</v>
      </c>
    </row>
    <row r="668" spans="1:65">
      <c r="A668" s="29"/>
      <c r="B668" s="19">
        <v>1</v>
      </c>
      <c r="C668" s="9">
        <v>6</v>
      </c>
      <c r="D668" s="216">
        <v>27.79</v>
      </c>
      <c r="E668" s="216">
        <v>29.7</v>
      </c>
      <c r="F668" s="216">
        <v>28.292853382500002</v>
      </c>
      <c r="G668" s="216">
        <v>27.3</v>
      </c>
      <c r="H668" s="216">
        <v>26.16</v>
      </c>
      <c r="I668" s="217">
        <v>23</v>
      </c>
      <c r="J668" s="216">
        <v>28.8</v>
      </c>
      <c r="K668" s="216">
        <v>29</v>
      </c>
      <c r="L668" s="216">
        <v>27.9</v>
      </c>
      <c r="M668" s="217">
        <v>17</v>
      </c>
      <c r="N668" s="217">
        <v>23</v>
      </c>
      <c r="O668" s="216">
        <v>26.3</v>
      </c>
      <c r="P668" s="216">
        <v>27.7</v>
      </c>
      <c r="Q668" s="218">
        <v>26.3</v>
      </c>
      <c r="R668" s="216">
        <v>27.4</v>
      </c>
      <c r="S668" s="216">
        <v>28.7</v>
      </c>
      <c r="T668" s="216">
        <v>25.9</v>
      </c>
      <c r="U668" s="216">
        <v>26.25078758430336</v>
      </c>
      <c r="V668" s="216">
        <v>27.3764</v>
      </c>
      <c r="W668" s="216">
        <v>26.6</v>
      </c>
      <c r="X668" s="216">
        <v>31</v>
      </c>
      <c r="Y668" s="216">
        <v>27.73</v>
      </c>
      <c r="Z668" s="216">
        <v>28.7</v>
      </c>
      <c r="AA668" s="216">
        <v>27.3</v>
      </c>
      <c r="AB668" s="216">
        <v>27.5</v>
      </c>
      <c r="AC668" s="216">
        <v>28.3</v>
      </c>
      <c r="AD668" s="213"/>
      <c r="AE668" s="214"/>
      <c r="AF668" s="214"/>
      <c r="AG668" s="214"/>
      <c r="AH668" s="214"/>
      <c r="AI668" s="214"/>
      <c r="AJ668" s="214"/>
      <c r="AK668" s="214"/>
      <c r="AL668" s="214"/>
      <c r="AM668" s="214"/>
      <c r="AN668" s="214"/>
      <c r="AO668" s="214"/>
      <c r="AP668" s="214"/>
      <c r="AQ668" s="214"/>
      <c r="AR668" s="214"/>
      <c r="AS668" s="214"/>
      <c r="AT668" s="214"/>
      <c r="AU668" s="214"/>
      <c r="AV668" s="214"/>
      <c r="AW668" s="214"/>
      <c r="AX668" s="214"/>
      <c r="AY668" s="214"/>
      <c r="AZ668" s="214"/>
      <c r="BA668" s="214"/>
      <c r="BB668" s="214"/>
      <c r="BC668" s="214"/>
      <c r="BD668" s="214"/>
      <c r="BE668" s="214"/>
      <c r="BF668" s="214"/>
      <c r="BG668" s="214"/>
      <c r="BH668" s="214"/>
      <c r="BI668" s="214"/>
      <c r="BJ668" s="214"/>
      <c r="BK668" s="214"/>
      <c r="BL668" s="214"/>
      <c r="BM668" s="219"/>
    </row>
    <row r="669" spans="1:65">
      <c r="A669" s="29"/>
      <c r="B669" s="20" t="s">
        <v>269</v>
      </c>
      <c r="C669" s="12"/>
      <c r="D669" s="220">
        <v>27.72</v>
      </c>
      <c r="E669" s="220">
        <v>29.883333333333329</v>
      </c>
      <c r="F669" s="220">
        <v>28.566809180000003</v>
      </c>
      <c r="G669" s="220">
        <v>26.883333333333336</v>
      </c>
      <c r="H669" s="220">
        <v>27.268333333333331</v>
      </c>
      <c r="I669" s="220">
        <v>22.666666666666668</v>
      </c>
      <c r="J669" s="220">
        <v>28.099999999999998</v>
      </c>
      <c r="K669" s="220">
        <v>30.666666666666668</v>
      </c>
      <c r="L669" s="220">
        <v>28.283333333333335</v>
      </c>
      <c r="M669" s="220">
        <v>17.666666666666668</v>
      </c>
      <c r="N669" s="220">
        <v>23.483333333333331</v>
      </c>
      <c r="O669" s="220">
        <v>26.750000000000004</v>
      </c>
      <c r="P669" s="220">
        <v>28.033333333333331</v>
      </c>
      <c r="Q669" s="220">
        <v>24.950000000000003</v>
      </c>
      <c r="R669" s="220">
        <v>27</v>
      </c>
      <c r="S669" s="220">
        <v>28.2</v>
      </c>
      <c r="T669" s="220">
        <v>25.583333333333332</v>
      </c>
      <c r="U669" s="220">
        <v>26.051965996715811</v>
      </c>
      <c r="V669" s="220">
        <v>27.436073652694606</v>
      </c>
      <c r="W669" s="220">
        <v>26.5</v>
      </c>
      <c r="X669" s="220">
        <v>27.666666666666668</v>
      </c>
      <c r="Y669" s="220">
        <v>27.366666666666664</v>
      </c>
      <c r="Z669" s="220">
        <v>28.783333333333331</v>
      </c>
      <c r="AA669" s="220">
        <v>27.716666666666669</v>
      </c>
      <c r="AB669" s="220">
        <v>27.55</v>
      </c>
      <c r="AC669" s="220">
        <v>27.483333333333334</v>
      </c>
      <c r="AD669" s="213"/>
      <c r="AE669" s="214"/>
      <c r="AF669" s="214"/>
      <c r="AG669" s="214"/>
      <c r="AH669" s="214"/>
      <c r="AI669" s="214"/>
      <c r="AJ669" s="214"/>
      <c r="AK669" s="214"/>
      <c r="AL669" s="214"/>
      <c r="AM669" s="214"/>
      <c r="AN669" s="214"/>
      <c r="AO669" s="214"/>
      <c r="AP669" s="214"/>
      <c r="AQ669" s="214"/>
      <c r="AR669" s="214"/>
      <c r="AS669" s="214"/>
      <c r="AT669" s="214"/>
      <c r="AU669" s="214"/>
      <c r="AV669" s="214"/>
      <c r="AW669" s="214"/>
      <c r="AX669" s="214"/>
      <c r="AY669" s="214"/>
      <c r="AZ669" s="214"/>
      <c r="BA669" s="214"/>
      <c r="BB669" s="214"/>
      <c r="BC669" s="214"/>
      <c r="BD669" s="214"/>
      <c r="BE669" s="214"/>
      <c r="BF669" s="214"/>
      <c r="BG669" s="214"/>
      <c r="BH669" s="214"/>
      <c r="BI669" s="214"/>
      <c r="BJ669" s="214"/>
      <c r="BK669" s="214"/>
      <c r="BL669" s="214"/>
      <c r="BM669" s="219"/>
    </row>
    <row r="670" spans="1:65">
      <c r="A670" s="29"/>
      <c r="B670" s="3" t="s">
        <v>270</v>
      </c>
      <c r="C670" s="28"/>
      <c r="D670" s="216">
        <v>27.92</v>
      </c>
      <c r="E670" s="216">
        <v>29.799999999999997</v>
      </c>
      <c r="F670" s="216">
        <v>28.584328080000002</v>
      </c>
      <c r="G670" s="216">
        <v>27</v>
      </c>
      <c r="H670" s="216">
        <v>27.29</v>
      </c>
      <c r="I670" s="216">
        <v>23</v>
      </c>
      <c r="J670" s="216">
        <v>28.15</v>
      </c>
      <c r="K670" s="216">
        <v>30</v>
      </c>
      <c r="L670" s="216">
        <v>28.1</v>
      </c>
      <c r="M670" s="216">
        <v>18</v>
      </c>
      <c r="N670" s="216">
        <v>23.35</v>
      </c>
      <c r="O670" s="216">
        <v>26.35</v>
      </c>
      <c r="P670" s="216">
        <v>28.1</v>
      </c>
      <c r="Q670" s="216">
        <v>24.700000000000003</v>
      </c>
      <c r="R670" s="216">
        <v>27</v>
      </c>
      <c r="S670" s="216">
        <v>28</v>
      </c>
      <c r="T670" s="216">
        <v>25.6</v>
      </c>
      <c r="U670" s="216">
        <v>26.37105242453358</v>
      </c>
      <c r="V670" s="216">
        <v>27.335349999999998</v>
      </c>
      <c r="W670" s="216">
        <v>26.4</v>
      </c>
      <c r="X670" s="216">
        <v>27.5</v>
      </c>
      <c r="Y670" s="216">
        <v>27.335000000000001</v>
      </c>
      <c r="Z670" s="216">
        <v>28.7</v>
      </c>
      <c r="AA670" s="216">
        <v>27.95</v>
      </c>
      <c r="AB670" s="216">
        <v>27.65</v>
      </c>
      <c r="AC670" s="216">
        <v>27.5</v>
      </c>
      <c r="AD670" s="213"/>
      <c r="AE670" s="214"/>
      <c r="AF670" s="214"/>
      <c r="AG670" s="214"/>
      <c r="AH670" s="214"/>
      <c r="AI670" s="214"/>
      <c r="AJ670" s="214"/>
      <c r="AK670" s="214"/>
      <c r="AL670" s="214"/>
      <c r="AM670" s="214"/>
      <c r="AN670" s="214"/>
      <c r="AO670" s="214"/>
      <c r="AP670" s="214"/>
      <c r="AQ670" s="214"/>
      <c r="AR670" s="214"/>
      <c r="AS670" s="214"/>
      <c r="AT670" s="214"/>
      <c r="AU670" s="214"/>
      <c r="AV670" s="214"/>
      <c r="AW670" s="214"/>
      <c r="AX670" s="214"/>
      <c r="AY670" s="214"/>
      <c r="AZ670" s="214"/>
      <c r="BA670" s="214"/>
      <c r="BB670" s="214"/>
      <c r="BC670" s="214"/>
      <c r="BD670" s="214"/>
      <c r="BE670" s="214"/>
      <c r="BF670" s="214"/>
      <c r="BG670" s="214"/>
      <c r="BH670" s="214"/>
      <c r="BI670" s="214"/>
      <c r="BJ670" s="214"/>
      <c r="BK670" s="214"/>
      <c r="BL670" s="214"/>
      <c r="BM670" s="219"/>
    </row>
    <row r="671" spans="1:65">
      <c r="A671" s="29"/>
      <c r="B671" s="3" t="s">
        <v>271</v>
      </c>
      <c r="C671" s="28"/>
      <c r="D671" s="23">
        <v>0.71260087005279449</v>
      </c>
      <c r="E671" s="23">
        <v>0.26394443859772154</v>
      </c>
      <c r="F671" s="23">
        <v>0.33854841190203855</v>
      </c>
      <c r="G671" s="23">
        <v>0.36009258068817146</v>
      </c>
      <c r="H671" s="23">
        <v>0.96265085397908789</v>
      </c>
      <c r="I671" s="23">
        <v>0.5163977794943222</v>
      </c>
      <c r="J671" s="23">
        <v>0.92303846073714657</v>
      </c>
      <c r="K671" s="23">
        <v>2.6583202716502514</v>
      </c>
      <c r="L671" s="23">
        <v>0.59132619311735768</v>
      </c>
      <c r="M671" s="23">
        <v>0.5163977794943222</v>
      </c>
      <c r="N671" s="23">
        <v>0.8931218655181753</v>
      </c>
      <c r="O671" s="23">
        <v>0.96072888995803585</v>
      </c>
      <c r="P671" s="23">
        <v>0.80663911798689014</v>
      </c>
      <c r="Q671" s="23">
        <v>0.71203932475671583</v>
      </c>
      <c r="R671" s="23">
        <v>0.30331501776206166</v>
      </c>
      <c r="S671" s="23">
        <v>0.52535702146254781</v>
      </c>
      <c r="T671" s="23">
        <v>0.45350486950711638</v>
      </c>
      <c r="U671" s="23">
        <v>0.80639838826587473</v>
      </c>
      <c r="V671" s="23">
        <v>0.3470074900878346</v>
      </c>
      <c r="W671" s="23">
        <v>1.0770329614269005</v>
      </c>
      <c r="X671" s="23">
        <v>1.9663841605003503</v>
      </c>
      <c r="Y671" s="23">
        <v>0.57673795320463017</v>
      </c>
      <c r="Z671" s="23">
        <v>0.55287129303904592</v>
      </c>
      <c r="AA671" s="23">
        <v>0.54924190177613563</v>
      </c>
      <c r="AB671" s="23">
        <v>0.50892042599997878</v>
      </c>
      <c r="AC671" s="23">
        <v>0.59805239458317283</v>
      </c>
      <c r="AD671" s="149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A672" s="29"/>
      <c r="B672" s="3" t="s">
        <v>86</v>
      </c>
      <c r="C672" s="28"/>
      <c r="D672" s="13">
        <v>2.5707102094256657E-2</v>
      </c>
      <c r="E672" s="13">
        <v>8.8324965509555473E-3</v>
      </c>
      <c r="F672" s="13">
        <v>1.1851110488708719E-2</v>
      </c>
      <c r="G672" s="13">
        <v>1.3394640323180586E-2</v>
      </c>
      <c r="H672" s="13">
        <v>3.5302885666368362E-2</v>
      </c>
      <c r="I672" s="13">
        <v>2.2782254977690684E-2</v>
      </c>
      <c r="J672" s="13">
        <v>3.2848343798474969E-2</v>
      </c>
      <c r="K672" s="13">
        <v>8.668435668424733E-2</v>
      </c>
      <c r="L672" s="13">
        <v>2.0907231341804042E-2</v>
      </c>
      <c r="M672" s="13">
        <v>2.9230062990244651E-2</v>
      </c>
      <c r="N672" s="13">
        <v>3.8032158929091925E-2</v>
      </c>
      <c r="O672" s="13">
        <v>3.5915098690020027E-2</v>
      </c>
      <c r="P672" s="13">
        <v>2.8774284827118555E-2</v>
      </c>
      <c r="Q672" s="13">
        <v>2.8538650290850332E-2</v>
      </c>
      <c r="R672" s="13">
        <v>1.1233889546743024E-2</v>
      </c>
      <c r="S672" s="13">
        <v>1.8629681612147085E-2</v>
      </c>
      <c r="T672" s="13">
        <v>1.7726574703861228E-2</v>
      </c>
      <c r="U672" s="13">
        <v>3.0953456194727558E-2</v>
      </c>
      <c r="V672" s="13">
        <v>1.2647855319259708E-2</v>
      </c>
      <c r="W672" s="13">
        <v>4.0642753261392474E-2</v>
      </c>
      <c r="X672" s="13">
        <v>7.1074126283145189E-2</v>
      </c>
      <c r="Y672" s="13">
        <v>2.1074468448403053E-2</v>
      </c>
      <c r="Z672" s="13">
        <v>1.9208035658565579E-2</v>
      </c>
      <c r="AA672" s="13">
        <v>1.9816304333474526E-2</v>
      </c>
      <c r="AB672" s="13">
        <v>1.8472610744100861E-2</v>
      </c>
      <c r="AC672" s="13">
        <v>2.1760548013942005E-2</v>
      </c>
      <c r="AD672" s="149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A673" s="29"/>
      <c r="B673" s="3" t="s">
        <v>272</v>
      </c>
      <c r="C673" s="28"/>
      <c r="D673" s="13">
        <v>1.5659478074432354E-3</v>
      </c>
      <c r="E673" s="13">
        <v>7.9730486062256745E-2</v>
      </c>
      <c r="F673" s="13">
        <v>3.2162457150110901E-2</v>
      </c>
      <c r="G673" s="13">
        <v>-2.8664097033786584E-2</v>
      </c>
      <c r="H673" s="13">
        <v>-1.4753458869794511E-2</v>
      </c>
      <c r="I673" s="13">
        <v>-0.18101870549655907</v>
      </c>
      <c r="J673" s="13">
        <v>1.5295928332942132E-2</v>
      </c>
      <c r="K673" s="13">
        <v>0.10803351609289069</v>
      </c>
      <c r="L673" s="13">
        <v>2.1920041744367014E-2</v>
      </c>
      <c r="M673" s="13">
        <v>-0.36167634398996518</v>
      </c>
      <c r="N673" s="13">
        <v>-0.15151129120930285</v>
      </c>
      <c r="O673" s="13">
        <v>-3.3481634060277377E-2</v>
      </c>
      <c r="P673" s="13">
        <v>1.2887159819696681E-2</v>
      </c>
      <c r="Q673" s="13">
        <v>-9.8518383917903574E-2</v>
      </c>
      <c r="R673" s="13">
        <v>-2.4448752135607155E-2</v>
      </c>
      <c r="S673" s="13">
        <v>1.890908110281031E-2</v>
      </c>
      <c r="T673" s="13">
        <v>-7.5635083042072226E-2</v>
      </c>
      <c r="U673" s="13">
        <v>-5.8702668984561446E-2</v>
      </c>
      <c r="V673" s="13">
        <v>-8.6927448746069169E-3</v>
      </c>
      <c r="W673" s="13">
        <v>-4.251451598494782E-2</v>
      </c>
      <c r="X673" s="13">
        <v>-3.6106700315297058E-4</v>
      </c>
      <c r="Y673" s="13">
        <v>-1.1200525312757503E-2</v>
      </c>
      <c r="Z673" s="13">
        <v>3.998580559370768E-2</v>
      </c>
      <c r="AA673" s="13">
        <v>1.4455093817811182E-3</v>
      </c>
      <c r="AB673" s="13">
        <v>-4.5764119013325111E-3</v>
      </c>
      <c r="AC673" s="13">
        <v>-6.9851804145778518E-3</v>
      </c>
      <c r="AD673" s="149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5"/>
    </row>
    <row r="674" spans="1:65">
      <c r="A674" s="29"/>
      <c r="B674" s="45" t="s">
        <v>273</v>
      </c>
      <c r="C674" s="46"/>
      <c r="D674" s="44">
        <v>0.24</v>
      </c>
      <c r="E674" s="44">
        <v>2.25</v>
      </c>
      <c r="F674" s="44">
        <v>1.03</v>
      </c>
      <c r="G674" s="44">
        <v>0.54</v>
      </c>
      <c r="H674" s="44">
        <v>0.18</v>
      </c>
      <c r="I674" s="44">
        <v>4.46</v>
      </c>
      <c r="J674" s="44">
        <v>0.6</v>
      </c>
      <c r="K674" s="44">
        <v>2.98</v>
      </c>
      <c r="L674" s="44">
        <v>0.77</v>
      </c>
      <c r="M674" s="44">
        <v>9.11</v>
      </c>
      <c r="N674" s="44">
        <v>3.7</v>
      </c>
      <c r="O674" s="44">
        <v>0.66</v>
      </c>
      <c r="P674" s="44">
        <v>0.53</v>
      </c>
      <c r="Q674" s="44">
        <v>2.33</v>
      </c>
      <c r="R674" s="44">
        <v>0.43</v>
      </c>
      <c r="S674" s="44">
        <v>0.69</v>
      </c>
      <c r="T674" s="44">
        <v>1.75</v>
      </c>
      <c r="U674" s="44">
        <v>1.31</v>
      </c>
      <c r="V674" s="44">
        <v>0.02</v>
      </c>
      <c r="W674" s="44">
        <v>0.89</v>
      </c>
      <c r="X674" s="44">
        <v>0.19</v>
      </c>
      <c r="Y674" s="44">
        <v>0.09</v>
      </c>
      <c r="Z674" s="44">
        <v>1.23</v>
      </c>
      <c r="AA674" s="44">
        <v>0.24</v>
      </c>
      <c r="AB674" s="44">
        <v>0.08</v>
      </c>
      <c r="AC674" s="44">
        <v>0.02</v>
      </c>
      <c r="AD674" s="149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B675" s="3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BM675" s="55"/>
    </row>
    <row r="676" spans="1:65" ht="15">
      <c r="B676" s="8" t="s">
        <v>521</v>
      </c>
      <c r="BM676" s="27" t="s">
        <v>66</v>
      </c>
    </row>
    <row r="677" spans="1:65" ht="15">
      <c r="A677" s="24" t="s">
        <v>40</v>
      </c>
      <c r="B677" s="18" t="s">
        <v>110</v>
      </c>
      <c r="C677" s="15" t="s">
        <v>111</v>
      </c>
      <c r="D677" s="16" t="s">
        <v>234</v>
      </c>
      <c r="E677" s="17" t="s">
        <v>234</v>
      </c>
      <c r="F677" s="17" t="s">
        <v>234</v>
      </c>
      <c r="G677" s="17" t="s">
        <v>234</v>
      </c>
      <c r="H677" s="17" t="s">
        <v>234</v>
      </c>
      <c r="I677" s="17" t="s">
        <v>234</v>
      </c>
      <c r="J677" s="17" t="s">
        <v>234</v>
      </c>
      <c r="K677" s="17" t="s">
        <v>234</v>
      </c>
      <c r="L677" s="17" t="s">
        <v>234</v>
      </c>
      <c r="M677" s="149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1</v>
      </c>
    </row>
    <row r="678" spans="1:65">
      <c r="A678" s="29"/>
      <c r="B678" s="19" t="s">
        <v>235</v>
      </c>
      <c r="C678" s="9" t="s">
        <v>235</v>
      </c>
      <c r="D678" s="147" t="s">
        <v>237</v>
      </c>
      <c r="E678" s="148" t="s">
        <v>238</v>
      </c>
      <c r="F678" s="148" t="s">
        <v>239</v>
      </c>
      <c r="G678" s="148" t="s">
        <v>242</v>
      </c>
      <c r="H678" s="148" t="s">
        <v>245</v>
      </c>
      <c r="I678" s="148" t="s">
        <v>257</v>
      </c>
      <c r="J678" s="148" t="s">
        <v>259</v>
      </c>
      <c r="K678" s="148" t="s">
        <v>262</v>
      </c>
      <c r="L678" s="148" t="s">
        <v>263</v>
      </c>
      <c r="M678" s="149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 t="s">
        <v>3</v>
      </c>
    </row>
    <row r="679" spans="1:65">
      <c r="A679" s="29"/>
      <c r="B679" s="19"/>
      <c r="C679" s="9"/>
      <c r="D679" s="10" t="s">
        <v>281</v>
      </c>
      <c r="E679" s="11" t="s">
        <v>281</v>
      </c>
      <c r="F679" s="11" t="s">
        <v>281</v>
      </c>
      <c r="G679" s="11" t="s">
        <v>282</v>
      </c>
      <c r="H679" s="11" t="s">
        <v>281</v>
      </c>
      <c r="I679" s="11" t="s">
        <v>281</v>
      </c>
      <c r="J679" s="11" t="s">
        <v>282</v>
      </c>
      <c r="K679" s="11" t="s">
        <v>281</v>
      </c>
      <c r="L679" s="11" t="s">
        <v>281</v>
      </c>
      <c r="M679" s="149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1</v>
      </c>
    </row>
    <row r="680" spans="1:65">
      <c r="A680" s="29"/>
      <c r="B680" s="19"/>
      <c r="C680" s="9"/>
      <c r="D680" s="25"/>
      <c r="E680" s="25"/>
      <c r="F680" s="25"/>
      <c r="G680" s="25"/>
      <c r="H680" s="25"/>
      <c r="I680" s="25"/>
      <c r="J680" s="25"/>
      <c r="K680" s="25"/>
      <c r="L680" s="25"/>
      <c r="M680" s="149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2</v>
      </c>
    </row>
    <row r="681" spans="1:65">
      <c r="A681" s="29"/>
      <c r="B681" s="18">
        <v>1</v>
      </c>
      <c r="C681" s="14">
        <v>1</v>
      </c>
      <c r="D681" s="210">
        <v>10.7</v>
      </c>
      <c r="E681" s="210">
        <v>12.27</v>
      </c>
      <c r="F681" s="210">
        <v>11.099845859168276</v>
      </c>
      <c r="G681" s="210">
        <v>10.8</v>
      </c>
      <c r="H681" s="211">
        <v>16.797508183536625</v>
      </c>
      <c r="I681" s="210">
        <v>10.56</v>
      </c>
      <c r="J681" s="210">
        <v>11.4</v>
      </c>
      <c r="K681" s="211">
        <v>13.35</v>
      </c>
      <c r="L681" s="212">
        <v>11.53</v>
      </c>
      <c r="M681" s="213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  <c r="AK681" s="214"/>
      <c r="AL681" s="214"/>
      <c r="AM681" s="214"/>
      <c r="AN681" s="214"/>
      <c r="AO681" s="214"/>
      <c r="AP681" s="214"/>
      <c r="AQ681" s="214"/>
      <c r="AR681" s="214"/>
      <c r="AS681" s="214"/>
      <c r="AT681" s="214"/>
      <c r="AU681" s="214"/>
      <c r="AV681" s="214"/>
      <c r="AW681" s="214"/>
      <c r="AX681" s="214"/>
      <c r="AY681" s="214"/>
      <c r="AZ681" s="214"/>
      <c r="BA681" s="214"/>
      <c r="BB681" s="214"/>
      <c r="BC681" s="214"/>
      <c r="BD681" s="214"/>
      <c r="BE681" s="214"/>
      <c r="BF681" s="214"/>
      <c r="BG681" s="214"/>
      <c r="BH681" s="214"/>
      <c r="BI681" s="214"/>
      <c r="BJ681" s="214"/>
      <c r="BK681" s="214"/>
      <c r="BL681" s="214"/>
      <c r="BM681" s="215">
        <v>1</v>
      </c>
    </row>
    <row r="682" spans="1:65">
      <c r="A682" s="29"/>
      <c r="B682" s="19">
        <v>1</v>
      </c>
      <c r="C682" s="9">
        <v>2</v>
      </c>
      <c r="D682" s="216">
        <v>11.8</v>
      </c>
      <c r="E682" s="216">
        <v>12.13</v>
      </c>
      <c r="F682" s="216">
        <v>11.48670826463821</v>
      </c>
      <c r="G682" s="216">
        <v>11.1</v>
      </c>
      <c r="H682" s="217">
        <v>16.793080568733167</v>
      </c>
      <c r="I682" s="216">
        <v>10.56</v>
      </c>
      <c r="J682" s="216">
        <v>10.5</v>
      </c>
      <c r="K682" s="217">
        <v>13.11</v>
      </c>
      <c r="L682" s="216">
        <v>10.51</v>
      </c>
      <c r="M682" s="213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  <c r="AK682" s="214"/>
      <c r="AL682" s="214"/>
      <c r="AM682" s="214"/>
      <c r="AN682" s="214"/>
      <c r="AO682" s="214"/>
      <c r="AP682" s="214"/>
      <c r="AQ682" s="214"/>
      <c r="AR682" s="214"/>
      <c r="AS682" s="214"/>
      <c r="AT682" s="214"/>
      <c r="AU682" s="214"/>
      <c r="AV682" s="214"/>
      <c r="AW682" s="214"/>
      <c r="AX682" s="214"/>
      <c r="AY682" s="214"/>
      <c r="AZ682" s="214"/>
      <c r="BA682" s="214"/>
      <c r="BB682" s="214"/>
      <c r="BC682" s="214"/>
      <c r="BD682" s="214"/>
      <c r="BE682" s="214"/>
      <c r="BF682" s="214"/>
      <c r="BG682" s="214"/>
      <c r="BH682" s="214"/>
      <c r="BI682" s="214"/>
      <c r="BJ682" s="214"/>
      <c r="BK682" s="214"/>
      <c r="BL682" s="214"/>
      <c r="BM682" s="215">
        <v>33</v>
      </c>
    </row>
    <row r="683" spans="1:65">
      <c r="A683" s="29"/>
      <c r="B683" s="19">
        <v>1</v>
      </c>
      <c r="C683" s="9">
        <v>3</v>
      </c>
      <c r="D683" s="216">
        <v>11.2</v>
      </c>
      <c r="E683" s="216">
        <v>11.95</v>
      </c>
      <c r="F683" s="216">
        <v>10.88597916663648</v>
      </c>
      <c r="G683" s="216">
        <v>11.7</v>
      </c>
      <c r="H683" s="217">
        <v>16.23915201326832</v>
      </c>
      <c r="I683" s="216">
        <v>10.71</v>
      </c>
      <c r="J683" s="216">
        <v>10.9</v>
      </c>
      <c r="K683" s="217">
        <v>13.31</v>
      </c>
      <c r="L683" s="216">
        <v>10.89</v>
      </c>
      <c r="M683" s="213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  <c r="AK683" s="214"/>
      <c r="AL683" s="214"/>
      <c r="AM683" s="214"/>
      <c r="AN683" s="214"/>
      <c r="AO683" s="214"/>
      <c r="AP683" s="214"/>
      <c r="AQ683" s="214"/>
      <c r="AR683" s="214"/>
      <c r="AS683" s="214"/>
      <c r="AT683" s="214"/>
      <c r="AU683" s="214"/>
      <c r="AV683" s="214"/>
      <c r="AW683" s="214"/>
      <c r="AX683" s="214"/>
      <c r="AY683" s="214"/>
      <c r="AZ683" s="214"/>
      <c r="BA683" s="214"/>
      <c r="BB683" s="214"/>
      <c r="BC683" s="214"/>
      <c r="BD683" s="214"/>
      <c r="BE683" s="214"/>
      <c r="BF683" s="214"/>
      <c r="BG683" s="214"/>
      <c r="BH683" s="214"/>
      <c r="BI683" s="214"/>
      <c r="BJ683" s="214"/>
      <c r="BK683" s="214"/>
      <c r="BL683" s="214"/>
      <c r="BM683" s="215">
        <v>16</v>
      </c>
    </row>
    <row r="684" spans="1:65">
      <c r="A684" s="29"/>
      <c r="B684" s="19">
        <v>1</v>
      </c>
      <c r="C684" s="9">
        <v>4</v>
      </c>
      <c r="D684" s="216">
        <v>11.5</v>
      </c>
      <c r="E684" s="216">
        <v>11.58</v>
      </c>
      <c r="F684" s="216">
        <v>11.168509358098305</v>
      </c>
      <c r="G684" s="216">
        <v>11.2</v>
      </c>
      <c r="H684" s="217">
        <v>16.235788001640554</v>
      </c>
      <c r="I684" s="216">
        <v>10.37</v>
      </c>
      <c r="J684" s="216">
        <v>10.9</v>
      </c>
      <c r="K684" s="217">
        <v>13.7</v>
      </c>
      <c r="L684" s="216">
        <v>10.7</v>
      </c>
      <c r="M684" s="213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  <c r="AK684" s="214"/>
      <c r="AL684" s="214"/>
      <c r="AM684" s="214"/>
      <c r="AN684" s="214"/>
      <c r="AO684" s="214"/>
      <c r="AP684" s="214"/>
      <c r="AQ684" s="214"/>
      <c r="AR684" s="214"/>
      <c r="AS684" s="214"/>
      <c r="AT684" s="214"/>
      <c r="AU684" s="214"/>
      <c r="AV684" s="214"/>
      <c r="AW684" s="214"/>
      <c r="AX684" s="214"/>
      <c r="AY684" s="214"/>
      <c r="AZ684" s="214"/>
      <c r="BA684" s="214"/>
      <c r="BB684" s="214"/>
      <c r="BC684" s="214"/>
      <c r="BD684" s="214"/>
      <c r="BE684" s="214"/>
      <c r="BF684" s="214"/>
      <c r="BG684" s="214"/>
      <c r="BH684" s="214"/>
      <c r="BI684" s="214"/>
      <c r="BJ684" s="214"/>
      <c r="BK684" s="214"/>
      <c r="BL684" s="214"/>
      <c r="BM684" s="215">
        <v>11.113709219713465</v>
      </c>
    </row>
    <row r="685" spans="1:65">
      <c r="A685" s="29"/>
      <c r="B685" s="19">
        <v>1</v>
      </c>
      <c r="C685" s="9">
        <v>5</v>
      </c>
      <c r="D685" s="216">
        <v>10.7</v>
      </c>
      <c r="E685" s="216">
        <v>11.95</v>
      </c>
      <c r="F685" s="216">
        <v>11.109275813575891</v>
      </c>
      <c r="G685" s="216">
        <v>11.1</v>
      </c>
      <c r="H685" s="217">
        <v>16.297324326982729</v>
      </c>
      <c r="I685" s="216">
        <v>10.55</v>
      </c>
      <c r="J685" s="216">
        <v>10.3</v>
      </c>
      <c r="K685" s="217">
        <v>13.94</v>
      </c>
      <c r="L685" s="216">
        <v>10.48</v>
      </c>
      <c r="M685" s="213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  <c r="AK685" s="214"/>
      <c r="AL685" s="214"/>
      <c r="AM685" s="214"/>
      <c r="AN685" s="214"/>
      <c r="AO685" s="214"/>
      <c r="AP685" s="214"/>
      <c r="AQ685" s="214"/>
      <c r="AR685" s="214"/>
      <c r="AS685" s="214"/>
      <c r="AT685" s="214"/>
      <c r="AU685" s="214"/>
      <c r="AV685" s="214"/>
      <c r="AW685" s="214"/>
      <c r="AX685" s="214"/>
      <c r="AY685" s="214"/>
      <c r="AZ685" s="214"/>
      <c r="BA685" s="214"/>
      <c r="BB685" s="214"/>
      <c r="BC685" s="214"/>
      <c r="BD685" s="214"/>
      <c r="BE685" s="214"/>
      <c r="BF685" s="214"/>
      <c r="BG685" s="214"/>
      <c r="BH685" s="214"/>
      <c r="BI685" s="214"/>
      <c r="BJ685" s="214"/>
      <c r="BK685" s="214"/>
      <c r="BL685" s="214"/>
      <c r="BM685" s="215">
        <v>46</v>
      </c>
    </row>
    <row r="686" spans="1:65">
      <c r="A686" s="29"/>
      <c r="B686" s="19">
        <v>1</v>
      </c>
      <c r="C686" s="9">
        <v>6</v>
      </c>
      <c r="D686" s="216">
        <v>11.4</v>
      </c>
      <c r="E686" s="216">
        <v>11.8</v>
      </c>
      <c r="F686" s="216">
        <v>11.329468765848395</v>
      </c>
      <c r="G686" s="216">
        <v>12.1</v>
      </c>
      <c r="H686" s="217">
        <v>16.43035029116983</v>
      </c>
      <c r="I686" s="216">
        <v>10.71</v>
      </c>
      <c r="J686" s="216">
        <v>11.2</v>
      </c>
      <c r="K686" s="217">
        <v>13.56</v>
      </c>
      <c r="L686" s="216">
        <v>10.8</v>
      </c>
      <c r="M686" s="213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  <c r="AK686" s="214"/>
      <c r="AL686" s="214"/>
      <c r="AM686" s="214"/>
      <c r="AN686" s="214"/>
      <c r="AO686" s="214"/>
      <c r="AP686" s="214"/>
      <c r="AQ686" s="214"/>
      <c r="AR686" s="214"/>
      <c r="AS686" s="214"/>
      <c r="AT686" s="214"/>
      <c r="AU686" s="214"/>
      <c r="AV686" s="214"/>
      <c r="AW686" s="214"/>
      <c r="AX686" s="214"/>
      <c r="AY686" s="214"/>
      <c r="AZ686" s="214"/>
      <c r="BA686" s="214"/>
      <c r="BB686" s="214"/>
      <c r="BC686" s="214"/>
      <c r="BD686" s="214"/>
      <c r="BE686" s="214"/>
      <c r="BF686" s="214"/>
      <c r="BG686" s="214"/>
      <c r="BH686" s="214"/>
      <c r="BI686" s="214"/>
      <c r="BJ686" s="214"/>
      <c r="BK686" s="214"/>
      <c r="BL686" s="214"/>
      <c r="BM686" s="219"/>
    </row>
    <row r="687" spans="1:65">
      <c r="A687" s="29"/>
      <c r="B687" s="20" t="s">
        <v>269</v>
      </c>
      <c r="C687" s="12"/>
      <c r="D687" s="220">
        <v>11.216666666666669</v>
      </c>
      <c r="E687" s="220">
        <v>11.946666666666665</v>
      </c>
      <c r="F687" s="220">
        <v>11.179964537994259</v>
      </c>
      <c r="G687" s="220">
        <v>11.333333333333334</v>
      </c>
      <c r="H687" s="220">
        <v>16.465533897555208</v>
      </c>
      <c r="I687" s="220">
        <v>10.576666666666666</v>
      </c>
      <c r="J687" s="220">
        <v>10.866666666666667</v>
      </c>
      <c r="K687" s="220">
        <v>13.494999999999999</v>
      </c>
      <c r="L687" s="220">
        <v>10.818333333333333</v>
      </c>
      <c r="M687" s="213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  <c r="AK687" s="214"/>
      <c r="AL687" s="214"/>
      <c r="AM687" s="214"/>
      <c r="AN687" s="214"/>
      <c r="AO687" s="214"/>
      <c r="AP687" s="214"/>
      <c r="AQ687" s="214"/>
      <c r="AR687" s="214"/>
      <c r="AS687" s="214"/>
      <c r="AT687" s="214"/>
      <c r="AU687" s="214"/>
      <c r="AV687" s="214"/>
      <c r="AW687" s="214"/>
      <c r="AX687" s="214"/>
      <c r="AY687" s="214"/>
      <c r="AZ687" s="214"/>
      <c r="BA687" s="214"/>
      <c r="BB687" s="214"/>
      <c r="BC687" s="214"/>
      <c r="BD687" s="214"/>
      <c r="BE687" s="214"/>
      <c r="BF687" s="214"/>
      <c r="BG687" s="214"/>
      <c r="BH687" s="214"/>
      <c r="BI687" s="214"/>
      <c r="BJ687" s="214"/>
      <c r="BK687" s="214"/>
      <c r="BL687" s="214"/>
      <c r="BM687" s="219"/>
    </row>
    <row r="688" spans="1:65">
      <c r="A688" s="29"/>
      <c r="B688" s="3" t="s">
        <v>270</v>
      </c>
      <c r="C688" s="28"/>
      <c r="D688" s="216">
        <v>11.3</v>
      </c>
      <c r="E688" s="216">
        <v>11.95</v>
      </c>
      <c r="F688" s="216">
        <v>11.138892585837098</v>
      </c>
      <c r="G688" s="216">
        <v>11.149999999999999</v>
      </c>
      <c r="H688" s="216">
        <v>16.363837309076281</v>
      </c>
      <c r="I688" s="216">
        <v>10.56</v>
      </c>
      <c r="J688" s="216">
        <v>10.9</v>
      </c>
      <c r="K688" s="216">
        <v>13.455</v>
      </c>
      <c r="L688" s="216">
        <v>10.75</v>
      </c>
      <c r="M688" s="213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  <c r="AK688" s="214"/>
      <c r="AL688" s="214"/>
      <c r="AM688" s="214"/>
      <c r="AN688" s="214"/>
      <c r="AO688" s="214"/>
      <c r="AP688" s="214"/>
      <c r="AQ688" s="214"/>
      <c r="AR688" s="214"/>
      <c r="AS688" s="214"/>
      <c r="AT688" s="214"/>
      <c r="AU688" s="214"/>
      <c r="AV688" s="214"/>
      <c r="AW688" s="214"/>
      <c r="AX688" s="214"/>
      <c r="AY688" s="214"/>
      <c r="AZ688" s="214"/>
      <c r="BA688" s="214"/>
      <c r="BB688" s="214"/>
      <c r="BC688" s="214"/>
      <c r="BD688" s="214"/>
      <c r="BE688" s="214"/>
      <c r="BF688" s="214"/>
      <c r="BG688" s="214"/>
      <c r="BH688" s="214"/>
      <c r="BI688" s="214"/>
      <c r="BJ688" s="214"/>
      <c r="BK688" s="214"/>
      <c r="BL688" s="214"/>
      <c r="BM688" s="219"/>
    </row>
    <row r="689" spans="1:65">
      <c r="A689" s="29"/>
      <c r="B689" s="3" t="s">
        <v>271</v>
      </c>
      <c r="C689" s="28"/>
      <c r="D689" s="23">
        <v>0.44459719597256475</v>
      </c>
      <c r="E689" s="23">
        <v>0.24254209256676793</v>
      </c>
      <c r="F689" s="23">
        <v>0.2070834354347143</v>
      </c>
      <c r="G689" s="23">
        <v>0.47609522856952308</v>
      </c>
      <c r="H689" s="23">
        <v>0.26497472648009335</v>
      </c>
      <c r="I689" s="23">
        <v>0.12612163441165361</v>
      </c>
      <c r="J689" s="23">
        <v>0.41311822359545758</v>
      </c>
      <c r="K689" s="23">
        <v>0.29924906014889996</v>
      </c>
      <c r="L689" s="23">
        <v>0.38353183266407825</v>
      </c>
      <c r="M689" s="149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29"/>
      <c r="B690" s="3" t="s">
        <v>86</v>
      </c>
      <c r="C690" s="28"/>
      <c r="D690" s="13">
        <v>3.9637194291759111E-2</v>
      </c>
      <c r="E690" s="13">
        <v>2.0302072480477228E-2</v>
      </c>
      <c r="F690" s="13">
        <v>1.8522727396044682E-2</v>
      </c>
      <c r="G690" s="13">
        <v>4.2008402520840267E-2</v>
      </c>
      <c r="H690" s="13">
        <v>1.6092689622377605E-2</v>
      </c>
      <c r="I690" s="13">
        <v>1.1924516332649255E-2</v>
      </c>
      <c r="J690" s="13">
        <v>3.8017014441299776E-2</v>
      </c>
      <c r="K690" s="13">
        <v>2.217480994063727E-2</v>
      </c>
      <c r="L690" s="13">
        <v>3.5452025820127402E-2</v>
      </c>
      <c r="M690" s="149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29"/>
      <c r="B691" s="3" t="s">
        <v>272</v>
      </c>
      <c r="C691" s="28"/>
      <c r="D691" s="13">
        <v>9.2640040258187284E-3</v>
      </c>
      <c r="E691" s="13">
        <v>7.4948645001049918E-2</v>
      </c>
      <c r="F691" s="13">
        <v>5.9615846492788727E-3</v>
      </c>
      <c r="G691" s="13">
        <v>1.9761549387156796E-2</v>
      </c>
      <c r="H691" s="13">
        <v>0.48155161989920447</v>
      </c>
      <c r="I691" s="13">
        <v>-4.8322530527809215E-2</v>
      </c>
      <c r="J691" s="13">
        <v>-2.2228632058196585E-2</v>
      </c>
      <c r="K691" s="13">
        <v>0.21426606843938356</v>
      </c>
      <c r="L691" s="13">
        <v>-2.6577615136465393E-2</v>
      </c>
      <c r="M691" s="149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A692" s="29"/>
      <c r="B692" s="45" t="s">
        <v>273</v>
      </c>
      <c r="C692" s="46"/>
      <c r="D692" s="44">
        <v>0</v>
      </c>
      <c r="E692" s="44">
        <v>1.24</v>
      </c>
      <c r="F692" s="44">
        <v>0.06</v>
      </c>
      <c r="G692" s="44">
        <v>0.2</v>
      </c>
      <c r="H692" s="44">
        <v>8.89</v>
      </c>
      <c r="I692" s="44">
        <v>1.08</v>
      </c>
      <c r="J692" s="44">
        <v>0.59</v>
      </c>
      <c r="K692" s="44">
        <v>3.86</v>
      </c>
      <c r="L692" s="44">
        <v>0.67</v>
      </c>
      <c r="M692" s="149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B693" s="3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BM693" s="55"/>
    </row>
    <row r="694" spans="1:65" ht="15">
      <c r="B694" s="8" t="s">
        <v>522</v>
      </c>
      <c r="BM694" s="27" t="s">
        <v>66</v>
      </c>
    </row>
    <row r="695" spans="1:65" ht="15">
      <c r="A695" s="24" t="s">
        <v>43</v>
      </c>
      <c r="B695" s="18" t="s">
        <v>110</v>
      </c>
      <c r="C695" s="15" t="s">
        <v>111</v>
      </c>
      <c r="D695" s="16" t="s">
        <v>234</v>
      </c>
      <c r="E695" s="17" t="s">
        <v>234</v>
      </c>
      <c r="F695" s="17" t="s">
        <v>234</v>
      </c>
      <c r="G695" s="17" t="s">
        <v>234</v>
      </c>
      <c r="H695" s="17" t="s">
        <v>234</v>
      </c>
      <c r="I695" s="17" t="s">
        <v>234</v>
      </c>
      <c r="J695" s="17" t="s">
        <v>234</v>
      </c>
      <c r="K695" s="17" t="s">
        <v>234</v>
      </c>
      <c r="L695" s="17" t="s">
        <v>234</v>
      </c>
      <c r="M695" s="17" t="s">
        <v>234</v>
      </c>
      <c r="N695" s="17" t="s">
        <v>234</v>
      </c>
      <c r="O695" s="17" t="s">
        <v>234</v>
      </c>
      <c r="P695" s="17" t="s">
        <v>234</v>
      </c>
      <c r="Q695" s="17" t="s">
        <v>234</v>
      </c>
      <c r="R695" s="17" t="s">
        <v>234</v>
      </c>
      <c r="S695" s="17" t="s">
        <v>234</v>
      </c>
      <c r="T695" s="17" t="s">
        <v>234</v>
      </c>
      <c r="U695" s="17" t="s">
        <v>234</v>
      </c>
      <c r="V695" s="17" t="s">
        <v>234</v>
      </c>
      <c r="W695" s="17" t="s">
        <v>234</v>
      </c>
      <c r="X695" s="17" t="s">
        <v>234</v>
      </c>
      <c r="Y695" s="17" t="s">
        <v>234</v>
      </c>
      <c r="Z695" s="17" t="s">
        <v>234</v>
      </c>
      <c r="AA695" s="17" t="s">
        <v>234</v>
      </c>
      <c r="AB695" s="149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7">
        <v>1</v>
      </c>
    </row>
    <row r="696" spans="1:65">
      <c r="A696" s="29"/>
      <c r="B696" s="19" t="s">
        <v>235</v>
      </c>
      <c r="C696" s="9" t="s">
        <v>235</v>
      </c>
      <c r="D696" s="147" t="s">
        <v>237</v>
      </c>
      <c r="E696" s="148" t="s">
        <v>238</v>
      </c>
      <c r="F696" s="148" t="s">
        <v>239</v>
      </c>
      <c r="G696" s="148" t="s">
        <v>242</v>
      </c>
      <c r="H696" s="148" t="s">
        <v>243</v>
      </c>
      <c r="I696" s="148" t="s">
        <v>244</v>
      </c>
      <c r="J696" s="148" t="s">
        <v>245</v>
      </c>
      <c r="K696" s="148" t="s">
        <v>246</v>
      </c>
      <c r="L696" s="148" t="s">
        <v>247</v>
      </c>
      <c r="M696" s="148" t="s">
        <v>248</v>
      </c>
      <c r="N696" s="148" t="s">
        <v>249</v>
      </c>
      <c r="O696" s="148" t="s">
        <v>250</v>
      </c>
      <c r="P696" s="148" t="s">
        <v>251</v>
      </c>
      <c r="Q696" s="148" t="s">
        <v>252</v>
      </c>
      <c r="R696" s="148" t="s">
        <v>253</v>
      </c>
      <c r="S696" s="148" t="s">
        <v>254</v>
      </c>
      <c r="T696" s="148" t="s">
        <v>255</v>
      </c>
      <c r="U696" s="148" t="s">
        <v>256</v>
      </c>
      <c r="V696" s="148" t="s">
        <v>257</v>
      </c>
      <c r="W696" s="148" t="s">
        <v>259</v>
      </c>
      <c r="X696" s="148" t="s">
        <v>260</v>
      </c>
      <c r="Y696" s="148" t="s">
        <v>261</v>
      </c>
      <c r="Z696" s="148" t="s">
        <v>262</v>
      </c>
      <c r="AA696" s="148" t="s">
        <v>263</v>
      </c>
      <c r="AB696" s="149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7" t="s">
        <v>3</v>
      </c>
    </row>
    <row r="697" spans="1:65">
      <c r="A697" s="29"/>
      <c r="B697" s="19"/>
      <c r="C697" s="9"/>
      <c r="D697" s="10" t="s">
        <v>281</v>
      </c>
      <c r="E697" s="11" t="s">
        <v>281</v>
      </c>
      <c r="F697" s="11" t="s">
        <v>281</v>
      </c>
      <c r="G697" s="11" t="s">
        <v>282</v>
      </c>
      <c r="H697" s="11" t="s">
        <v>281</v>
      </c>
      <c r="I697" s="11" t="s">
        <v>281</v>
      </c>
      <c r="J697" s="11" t="s">
        <v>281</v>
      </c>
      <c r="K697" s="11" t="s">
        <v>281</v>
      </c>
      <c r="L697" s="11" t="s">
        <v>282</v>
      </c>
      <c r="M697" s="11" t="s">
        <v>282</v>
      </c>
      <c r="N697" s="11" t="s">
        <v>282</v>
      </c>
      <c r="O697" s="11" t="s">
        <v>282</v>
      </c>
      <c r="P697" s="11" t="s">
        <v>282</v>
      </c>
      <c r="Q697" s="11" t="s">
        <v>282</v>
      </c>
      <c r="R697" s="11" t="s">
        <v>282</v>
      </c>
      <c r="S697" s="11" t="s">
        <v>282</v>
      </c>
      <c r="T697" s="11" t="s">
        <v>114</v>
      </c>
      <c r="U697" s="11" t="s">
        <v>282</v>
      </c>
      <c r="V697" s="11" t="s">
        <v>281</v>
      </c>
      <c r="W697" s="11" t="s">
        <v>282</v>
      </c>
      <c r="X697" s="11" t="s">
        <v>282</v>
      </c>
      <c r="Y697" s="11" t="s">
        <v>282</v>
      </c>
      <c r="Z697" s="11" t="s">
        <v>281</v>
      </c>
      <c r="AA697" s="11" t="s">
        <v>281</v>
      </c>
      <c r="AB697" s="149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7">
        <v>0</v>
      </c>
    </row>
    <row r="698" spans="1:65">
      <c r="A698" s="29"/>
      <c r="B698" s="19"/>
      <c r="C698" s="9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149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7">
        <v>0</v>
      </c>
    </row>
    <row r="699" spans="1:65">
      <c r="A699" s="29"/>
      <c r="B699" s="18">
        <v>1</v>
      </c>
      <c r="C699" s="14">
        <v>1</v>
      </c>
      <c r="D699" s="221">
        <v>139.1</v>
      </c>
      <c r="E699" s="221">
        <v>142.62</v>
      </c>
      <c r="F699" s="221">
        <v>131.40522763224303</v>
      </c>
      <c r="G699" s="222">
        <v>130</v>
      </c>
      <c r="H699" s="221">
        <v>134</v>
      </c>
      <c r="I699" s="231">
        <v>119</v>
      </c>
      <c r="J699" s="222">
        <v>169.55209639594585</v>
      </c>
      <c r="K699" s="221">
        <v>138.16999999999999</v>
      </c>
      <c r="L699" s="222">
        <v>111</v>
      </c>
      <c r="M699" s="221">
        <v>138</v>
      </c>
      <c r="N699" s="221">
        <v>124</v>
      </c>
      <c r="O699" s="221">
        <v>147</v>
      </c>
      <c r="P699" s="221">
        <v>138</v>
      </c>
      <c r="Q699" s="221">
        <v>150</v>
      </c>
      <c r="R699" s="221">
        <v>148</v>
      </c>
      <c r="S699" s="221">
        <v>147</v>
      </c>
      <c r="T699" s="221">
        <v>149.0514583686205</v>
      </c>
      <c r="U699" s="221">
        <v>153.30430000000001</v>
      </c>
      <c r="V699" s="221">
        <v>144.1</v>
      </c>
      <c r="W699" s="221">
        <v>141.30000000000001</v>
      </c>
      <c r="X699" s="221">
        <v>152.6</v>
      </c>
      <c r="Y699" s="221">
        <v>153.1</v>
      </c>
      <c r="Z699" s="222">
        <v>164</v>
      </c>
      <c r="AA699" s="221">
        <v>138</v>
      </c>
      <c r="AB699" s="223"/>
      <c r="AC699" s="224"/>
      <c r="AD699" s="224"/>
      <c r="AE699" s="224"/>
      <c r="AF699" s="224"/>
      <c r="AG699" s="224"/>
      <c r="AH699" s="224"/>
      <c r="AI699" s="224"/>
      <c r="AJ699" s="224"/>
      <c r="AK699" s="224"/>
      <c r="AL699" s="224"/>
      <c r="AM699" s="224"/>
      <c r="AN699" s="224"/>
      <c r="AO699" s="224"/>
      <c r="AP699" s="224"/>
      <c r="AQ699" s="224"/>
      <c r="AR699" s="224"/>
      <c r="AS699" s="224"/>
      <c r="AT699" s="224"/>
      <c r="AU699" s="224"/>
      <c r="AV699" s="224"/>
      <c r="AW699" s="224"/>
      <c r="AX699" s="224"/>
      <c r="AY699" s="224"/>
      <c r="AZ699" s="224"/>
      <c r="BA699" s="224"/>
      <c r="BB699" s="224"/>
      <c r="BC699" s="224"/>
      <c r="BD699" s="224"/>
      <c r="BE699" s="224"/>
      <c r="BF699" s="224"/>
      <c r="BG699" s="224"/>
      <c r="BH699" s="224"/>
      <c r="BI699" s="224"/>
      <c r="BJ699" s="224"/>
      <c r="BK699" s="224"/>
      <c r="BL699" s="224"/>
      <c r="BM699" s="225">
        <v>1</v>
      </c>
    </row>
    <row r="700" spans="1:65">
      <c r="A700" s="29"/>
      <c r="B700" s="19">
        <v>1</v>
      </c>
      <c r="C700" s="9">
        <v>2</v>
      </c>
      <c r="D700" s="226">
        <v>147.19999999999999</v>
      </c>
      <c r="E700" s="226">
        <v>141.05000000000001</v>
      </c>
      <c r="F700" s="226">
        <v>133.795718703788</v>
      </c>
      <c r="G700" s="227">
        <v>129</v>
      </c>
      <c r="H700" s="226">
        <v>131</v>
      </c>
      <c r="I700" s="226">
        <v>144</v>
      </c>
      <c r="J700" s="227">
        <v>171.49481133517801</v>
      </c>
      <c r="K700" s="226">
        <v>144.94</v>
      </c>
      <c r="L700" s="227">
        <v>108</v>
      </c>
      <c r="M700" s="226">
        <v>136.1</v>
      </c>
      <c r="N700" s="226">
        <v>133</v>
      </c>
      <c r="O700" s="226">
        <v>149.5</v>
      </c>
      <c r="P700" s="226">
        <v>139</v>
      </c>
      <c r="Q700" s="226">
        <v>152.5</v>
      </c>
      <c r="R700" s="226">
        <v>144</v>
      </c>
      <c r="S700" s="226">
        <v>150</v>
      </c>
      <c r="T700" s="226">
        <v>138.46511369046524</v>
      </c>
      <c r="U700" s="228">
        <v>117.23724550898204</v>
      </c>
      <c r="V700" s="226">
        <v>142.6</v>
      </c>
      <c r="W700" s="226">
        <v>137.6</v>
      </c>
      <c r="X700" s="226">
        <v>147.5</v>
      </c>
      <c r="Y700" s="226">
        <v>149.9</v>
      </c>
      <c r="Z700" s="227">
        <v>167</v>
      </c>
      <c r="AA700" s="226">
        <v>135</v>
      </c>
      <c r="AB700" s="223"/>
      <c r="AC700" s="224"/>
      <c r="AD700" s="224"/>
      <c r="AE700" s="224"/>
      <c r="AF700" s="224"/>
      <c r="AG700" s="224"/>
      <c r="AH700" s="224"/>
      <c r="AI700" s="224"/>
      <c r="AJ700" s="224"/>
      <c r="AK700" s="224"/>
      <c r="AL700" s="224"/>
      <c r="AM700" s="224"/>
      <c r="AN700" s="224"/>
      <c r="AO700" s="224"/>
      <c r="AP700" s="224"/>
      <c r="AQ700" s="224"/>
      <c r="AR700" s="224"/>
      <c r="AS700" s="224"/>
      <c r="AT700" s="224"/>
      <c r="AU700" s="224"/>
      <c r="AV700" s="224"/>
      <c r="AW700" s="224"/>
      <c r="AX700" s="224"/>
      <c r="AY700" s="224"/>
      <c r="AZ700" s="224"/>
      <c r="BA700" s="224"/>
      <c r="BB700" s="224"/>
      <c r="BC700" s="224"/>
      <c r="BD700" s="224"/>
      <c r="BE700" s="224"/>
      <c r="BF700" s="224"/>
      <c r="BG700" s="224"/>
      <c r="BH700" s="224"/>
      <c r="BI700" s="224"/>
      <c r="BJ700" s="224"/>
      <c r="BK700" s="224"/>
      <c r="BL700" s="224"/>
      <c r="BM700" s="225">
        <v>34</v>
      </c>
    </row>
    <row r="701" spans="1:65">
      <c r="A701" s="29"/>
      <c r="B701" s="19">
        <v>1</v>
      </c>
      <c r="C701" s="9">
        <v>3</v>
      </c>
      <c r="D701" s="226">
        <v>139</v>
      </c>
      <c r="E701" s="226">
        <v>145.57</v>
      </c>
      <c r="F701" s="226">
        <v>128.87614314553156</v>
      </c>
      <c r="G701" s="227">
        <v>113</v>
      </c>
      <c r="H701" s="226">
        <v>138</v>
      </c>
      <c r="I701" s="226">
        <v>149</v>
      </c>
      <c r="J701" s="227">
        <v>168.96329571262319</v>
      </c>
      <c r="K701" s="226">
        <v>141.24</v>
      </c>
      <c r="L701" s="227">
        <v>114</v>
      </c>
      <c r="M701" s="226">
        <v>134.1</v>
      </c>
      <c r="N701" s="226">
        <v>133</v>
      </c>
      <c r="O701" s="226">
        <v>146</v>
      </c>
      <c r="P701" s="226">
        <v>133.5</v>
      </c>
      <c r="Q701" s="226">
        <v>152.5</v>
      </c>
      <c r="R701" s="226">
        <v>144</v>
      </c>
      <c r="S701" s="226">
        <v>148</v>
      </c>
      <c r="T701" s="226">
        <v>149.51946994368785</v>
      </c>
      <c r="U701" s="226">
        <v>151.9572</v>
      </c>
      <c r="V701" s="226">
        <v>144</v>
      </c>
      <c r="W701" s="226">
        <v>138.4</v>
      </c>
      <c r="X701" s="226">
        <v>150.80000000000001</v>
      </c>
      <c r="Y701" s="226">
        <v>143.5</v>
      </c>
      <c r="Z701" s="227">
        <v>158</v>
      </c>
      <c r="AA701" s="226">
        <v>138</v>
      </c>
      <c r="AB701" s="223"/>
      <c r="AC701" s="224"/>
      <c r="AD701" s="224"/>
      <c r="AE701" s="224"/>
      <c r="AF701" s="224"/>
      <c r="AG701" s="224"/>
      <c r="AH701" s="224"/>
      <c r="AI701" s="224"/>
      <c r="AJ701" s="224"/>
      <c r="AK701" s="224"/>
      <c r="AL701" s="224"/>
      <c r="AM701" s="224"/>
      <c r="AN701" s="224"/>
      <c r="AO701" s="224"/>
      <c r="AP701" s="224"/>
      <c r="AQ701" s="224"/>
      <c r="AR701" s="224"/>
      <c r="AS701" s="224"/>
      <c r="AT701" s="224"/>
      <c r="AU701" s="224"/>
      <c r="AV701" s="224"/>
      <c r="AW701" s="224"/>
      <c r="AX701" s="224"/>
      <c r="AY701" s="224"/>
      <c r="AZ701" s="224"/>
      <c r="BA701" s="224"/>
      <c r="BB701" s="224"/>
      <c r="BC701" s="224"/>
      <c r="BD701" s="224"/>
      <c r="BE701" s="224"/>
      <c r="BF701" s="224"/>
      <c r="BG701" s="224"/>
      <c r="BH701" s="224"/>
      <c r="BI701" s="224"/>
      <c r="BJ701" s="224"/>
      <c r="BK701" s="224"/>
      <c r="BL701" s="224"/>
      <c r="BM701" s="225">
        <v>16</v>
      </c>
    </row>
    <row r="702" spans="1:65">
      <c r="A702" s="29"/>
      <c r="B702" s="19">
        <v>1</v>
      </c>
      <c r="C702" s="9">
        <v>4</v>
      </c>
      <c r="D702" s="226">
        <v>143.6</v>
      </c>
      <c r="E702" s="226">
        <v>136.16</v>
      </c>
      <c r="F702" s="226">
        <v>134.47576271979668</v>
      </c>
      <c r="G702" s="227">
        <v>103</v>
      </c>
      <c r="H702" s="226">
        <v>136</v>
      </c>
      <c r="I702" s="226">
        <v>149</v>
      </c>
      <c r="J702" s="227">
        <v>169.32582668111328</v>
      </c>
      <c r="K702" s="226">
        <v>138.71</v>
      </c>
      <c r="L702" s="227">
        <v>107</v>
      </c>
      <c r="M702" s="226">
        <v>139</v>
      </c>
      <c r="N702" s="226">
        <v>126</v>
      </c>
      <c r="O702" s="226">
        <v>142.5</v>
      </c>
      <c r="P702" s="226">
        <v>138</v>
      </c>
      <c r="Q702" s="226">
        <v>150</v>
      </c>
      <c r="R702" s="226">
        <v>148.5</v>
      </c>
      <c r="S702" s="226">
        <v>142</v>
      </c>
      <c r="T702" s="226">
        <v>144.72292457879195</v>
      </c>
      <c r="U702" s="226">
        <v>154.1139</v>
      </c>
      <c r="V702" s="226">
        <v>139.6</v>
      </c>
      <c r="W702" s="226">
        <v>143.9</v>
      </c>
      <c r="X702" s="226">
        <v>148.19999999999999</v>
      </c>
      <c r="Y702" s="226">
        <v>148.4</v>
      </c>
      <c r="Z702" s="227">
        <v>167</v>
      </c>
      <c r="AA702" s="226">
        <v>139</v>
      </c>
      <c r="AB702" s="223"/>
      <c r="AC702" s="224"/>
      <c r="AD702" s="224"/>
      <c r="AE702" s="224"/>
      <c r="AF702" s="224"/>
      <c r="AG702" s="224"/>
      <c r="AH702" s="224"/>
      <c r="AI702" s="224"/>
      <c r="AJ702" s="224"/>
      <c r="AK702" s="224"/>
      <c r="AL702" s="224"/>
      <c r="AM702" s="224"/>
      <c r="AN702" s="224"/>
      <c r="AO702" s="224"/>
      <c r="AP702" s="224"/>
      <c r="AQ702" s="224"/>
      <c r="AR702" s="224"/>
      <c r="AS702" s="224"/>
      <c r="AT702" s="224"/>
      <c r="AU702" s="224"/>
      <c r="AV702" s="224"/>
      <c r="AW702" s="224"/>
      <c r="AX702" s="224"/>
      <c r="AY702" s="224"/>
      <c r="AZ702" s="224"/>
      <c r="BA702" s="224"/>
      <c r="BB702" s="224"/>
      <c r="BC702" s="224"/>
      <c r="BD702" s="224"/>
      <c r="BE702" s="224"/>
      <c r="BF702" s="224"/>
      <c r="BG702" s="224"/>
      <c r="BH702" s="224"/>
      <c r="BI702" s="224"/>
      <c r="BJ702" s="224"/>
      <c r="BK702" s="224"/>
      <c r="BL702" s="224"/>
      <c r="BM702" s="225">
        <v>142.266543172269</v>
      </c>
    </row>
    <row r="703" spans="1:65">
      <c r="A703" s="29"/>
      <c r="B703" s="19">
        <v>1</v>
      </c>
      <c r="C703" s="9">
        <v>5</v>
      </c>
      <c r="D703" s="226">
        <v>138.19999999999999</v>
      </c>
      <c r="E703" s="226">
        <v>137.54</v>
      </c>
      <c r="F703" s="226">
        <v>132.59648291682947</v>
      </c>
      <c r="G703" s="227">
        <v>131</v>
      </c>
      <c r="H703" s="226">
        <v>145</v>
      </c>
      <c r="I703" s="226">
        <v>147</v>
      </c>
      <c r="J703" s="227">
        <v>168.334619065825</v>
      </c>
      <c r="K703" s="226">
        <v>144.28</v>
      </c>
      <c r="L703" s="227">
        <v>101</v>
      </c>
      <c r="M703" s="226">
        <v>133.4</v>
      </c>
      <c r="N703" s="226">
        <v>124</v>
      </c>
      <c r="O703" s="226">
        <v>144.5</v>
      </c>
      <c r="P703" s="226">
        <v>133.5</v>
      </c>
      <c r="Q703" s="226">
        <v>153</v>
      </c>
      <c r="R703" s="226">
        <v>147.5</v>
      </c>
      <c r="S703" s="226">
        <v>145</v>
      </c>
      <c r="T703" s="226">
        <v>143.09823808658936</v>
      </c>
      <c r="U703" s="226">
        <v>155.30199999999999</v>
      </c>
      <c r="V703" s="226">
        <v>143.4</v>
      </c>
      <c r="W703" s="226">
        <v>131.69999999999999</v>
      </c>
      <c r="X703" s="226">
        <v>143.4</v>
      </c>
      <c r="Y703" s="226">
        <v>149.1</v>
      </c>
      <c r="Z703" s="227">
        <v>164</v>
      </c>
      <c r="AA703" s="226">
        <v>140</v>
      </c>
      <c r="AB703" s="223"/>
      <c r="AC703" s="224"/>
      <c r="AD703" s="224"/>
      <c r="AE703" s="224"/>
      <c r="AF703" s="224"/>
      <c r="AG703" s="224"/>
      <c r="AH703" s="224"/>
      <c r="AI703" s="224"/>
      <c r="AJ703" s="224"/>
      <c r="AK703" s="224"/>
      <c r="AL703" s="224"/>
      <c r="AM703" s="224"/>
      <c r="AN703" s="224"/>
      <c r="AO703" s="224"/>
      <c r="AP703" s="224"/>
      <c r="AQ703" s="224"/>
      <c r="AR703" s="224"/>
      <c r="AS703" s="224"/>
      <c r="AT703" s="224"/>
      <c r="AU703" s="224"/>
      <c r="AV703" s="224"/>
      <c r="AW703" s="224"/>
      <c r="AX703" s="224"/>
      <c r="AY703" s="224"/>
      <c r="AZ703" s="224"/>
      <c r="BA703" s="224"/>
      <c r="BB703" s="224"/>
      <c r="BC703" s="224"/>
      <c r="BD703" s="224"/>
      <c r="BE703" s="224"/>
      <c r="BF703" s="224"/>
      <c r="BG703" s="224"/>
      <c r="BH703" s="224"/>
      <c r="BI703" s="224"/>
      <c r="BJ703" s="224"/>
      <c r="BK703" s="224"/>
      <c r="BL703" s="224"/>
      <c r="BM703" s="225">
        <v>47</v>
      </c>
    </row>
    <row r="704" spans="1:65">
      <c r="A704" s="29"/>
      <c r="B704" s="19">
        <v>1</v>
      </c>
      <c r="C704" s="9">
        <v>6</v>
      </c>
      <c r="D704" s="226">
        <v>142.4</v>
      </c>
      <c r="E704" s="226">
        <v>140.52000000000001</v>
      </c>
      <c r="F704" s="226">
        <v>132.27870389956254</v>
      </c>
      <c r="G704" s="227">
        <v>110</v>
      </c>
      <c r="H704" s="226">
        <v>143</v>
      </c>
      <c r="I704" s="226">
        <v>144</v>
      </c>
      <c r="J704" s="227">
        <v>169.16185794435339</v>
      </c>
      <c r="K704" s="226">
        <v>140.63</v>
      </c>
      <c r="L704" s="227">
        <v>115</v>
      </c>
      <c r="M704" s="226">
        <v>134.19999999999999</v>
      </c>
      <c r="N704" s="226">
        <v>129</v>
      </c>
      <c r="O704" s="226">
        <v>145.5</v>
      </c>
      <c r="P704" s="226">
        <v>139.5</v>
      </c>
      <c r="Q704" s="226">
        <v>151</v>
      </c>
      <c r="R704" s="226">
        <v>142</v>
      </c>
      <c r="S704" s="226">
        <v>147.5</v>
      </c>
      <c r="T704" s="226">
        <v>139.55369698637267</v>
      </c>
      <c r="U704" s="226">
        <v>148.00280000000001</v>
      </c>
      <c r="V704" s="226">
        <v>143.80000000000001</v>
      </c>
      <c r="W704" s="226">
        <v>144.19999999999999</v>
      </c>
      <c r="X704" s="226">
        <v>153.5</v>
      </c>
      <c r="Y704" s="226">
        <v>144</v>
      </c>
      <c r="Z704" s="227">
        <v>167</v>
      </c>
      <c r="AA704" s="226">
        <v>140</v>
      </c>
      <c r="AB704" s="223"/>
      <c r="AC704" s="224"/>
      <c r="AD704" s="224"/>
      <c r="AE704" s="224"/>
      <c r="AF704" s="224"/>
      <c r="AG704" s="224"/>
      <c r="AH704" s="224"/>
      <c r="AI704" s="224"/>
      <c r="AJ704" s="224"/>
      <c r="AK704" s="224"/>
      <c r="AL704" s="224"/>
      <c r="AM704" s="224"/>
      <c r="AN704" s="224"/>
      <c r="AO704" s="224"/>
      <c r="AP704" s="224"/>
      <c r="AQ704" s="224"/>
      <c r="AR704" s="224"/>
      <c r="AS704" s="224"/>
      <c r="AT704" s="224"/>
      <c r="AU704" s="224"/>
      <c r="AV704" s="224"/>
      <c r="AW704" s="224"/>
      <c r="AX704" s="224"/>
      <c r="AY704" s="224"/>
      <c r="AZ704" s="224"/>
      <c r="BA704" s="224"/>
      <c r="BB704" s="224"/>
      <c r="BC704" s="224"/>
      <c r="BD704" s="224"/>
      <c r="BE704" s="224"/>
      <c r="BF704" s="224"/>
      <c r="BG704" s="224"/>
      <c r="BH704" s="224"/>
      <c r="BI704" s="224"/>
      <c r="BJ704" s="224"/>
      <c r="BK704" s="224"/>
      <c r="BL704" s="224"/>
      <c r="BM704" s="229"/>
    </row>
    <row r="705" spans="1:65">
      <c r="A705" s="29"/>
      <c r="B705" s="20" t="s">
        <v>269</v>
      </c>
      <c r="C705" s="12"/>
      <c r="D705" s="230">
        <v>141.58333333333331</v>
      </c>
      <c r="E705" s="230">
        <v>140.57666666666665</v>
      </c>
      <c r="F705" s="230">
        <v>132.23800650295854</v>
      </c>
      <c r="G705" s="230">
        <v>119.33333333333333</v>
      </c>
      <c r="H705" s="230">
        <v>137.83333333333334</v>
      </c>
      <c r="I705" s="230">
        <v>142</v>
      </c>
      <c r="J705" s="230">
        <v>169.47208452250646</v>
      </c>
      <c r="K705" s="230">
        <v>141.32833333333335</v>
      </c>
      <c r="L705" s="230">
        <v>109.33333333333333</v>
      </c>
      <c r="M705" s="230">
        <v>135.79999999999998</v>
      </c>
      <c r="N705" s="230">
        <v>128.16666666666666</v>
      </c>
      <c r="O705" s="230">
        <v>145.83333333333334</v>
      </c>
      <c r="P705" s="230">
        <v>136.91666666666666</v>
      </c>
      <c r="Q705" s="230">
        <v>151.5</v>
      </c>
      <c r="R705" s="230">
        <v>145.66666666666666</v>
      </c>
      <c r="S705" s="230">
        <v>146.58333333333334</v>
      </c>
      <c r="T705" s="230">
        <v>144.06848360908793</v>
      </c>
      <c r="U705" s="230">
        <v>146.65290758483033</v>
      </c>
      <c r="V705" s="230">
        <v>142.91666666666666</v>
      </c>
      <c r="W705" s="230">
        <v>139.51666666666665</v>
      </c>
      <c r="X705" s="230">
        <v>149.33333333333334</v>
      </c>
      <c r="Y705" s="230">
        <v>148</v>
      </c>
      <c r="Z705" s="230">
        <v>164.5</v>
      </c>
      <c r="AA705" s="230">
        <v>138.33333333333334</v>
      </c>
      <c r="AB705" s="223"/>
      <c r="AC705" s="224"/>
      <c r="AD705" s="224"/>
      <c r="AE705" s="224"/>
      <c r="AF705" s="224"/>
      <c r="AG705" s="224"/>
      <c r="AH705" s="224"/>
      <c r="AI705" s="224"/>
      <c r="AJ705" s="224"/>
      <c r="AK705" s="224"/>
      <c r="AL705" s="224"/>
      <c r="AM705" s="224"/>
      <c r="AN705" s="224"/>
      <c r="AO705" s="224"/>
      <c r="AP705" s="224"/>
      <c r="AQ705" s="224"/>
      <c r="AR705" s="224"/>
      <c r="AS705" s="224"/>
      <c r="AT705" s="224"/>
      <c r="AU705" s="224"/>
      <c r="AV705" s="224"/>
      <c r="AW705" s="224"/>
      <c r="AX705" s="224"/>
      <c r="AY705" s="224"/>
      <c r="AZ705" s="224"/>
      <c r="BA705" s="224"/>
      <c r="BB705" s="224"/>
      <c r="BC705" s="224"/>
      <c r="BD705" s="224"/>
      <c r="BE705" s="224"/>
      <c r="BF705" s="224"/>
      <c r="BG705" s="224"/>
      <c r="BH705" s="224"/>
      <c r="BI705" s="224"/>
      <c r="BJ705" s="224"/>
      <c r="BK705" s="224"/>
      <c r="BL705" s="224"/>
      <c r="BM705" s="229"/>
    </row>
    <row r="706" spans="1:65">
      <c r="A706" s="29"/>
      <c r="B706" s="3" t="s">
        <v>270</v>
      </c>
      <c r="C706" s="28"/>
      <c r="D706" s="226">
        <v>140.75</v>
      </c>
      <c r="E706" s="226">
        <v>140.78500000000003</v>
      </c>
      <c r="F706" s="226">
        <v>132.43759340819599</v>
      </c>
      <c r="G706" s="226">
        <v>121</v>
      </c>
      <c r="H706" s="226">
        <v>137</v>
      </c>
      <c r="I706" s="226">
        <v>145.5</v>
      </c>
      <c r="J706" s="226">
        <v>169.24384231273334</v>
      </c>
      <c r="K706" s="226">
        <v>140.935</v>
      </c>
      <c r="L706" s="226">
        <v>109.5</v>
      </c>
      <c r="M706" s="226">
        <v>135.14999999999998</v>
      </c>
      <c r="N706" s="226">
        <v>127.5</v>
      </c>
      <c r="O706" s="226">
        <v>145.75</v>
      </c>
      <c r="P706" s="226">
        <v>138</v>
      </c>
      <c r="Q706" s="226">
        <v>151.75</v>
      </c>
      <c r="R706" s="226">
        <v>145.75</v>
      </c>
      <c r="S706" s="226">
        <v>147.25</v>
      </c>
      <c r="T706" s="226">
        <v>143.91058133269064</v>
      </c>
      <c r="U706" s="226">
        <v>152.63075000000001</v>
      </c>
      <c r="V706" s="226">
        <v>143.60000000000002</v>
      </c>
      <c r="W706" s="226">
        <v>139.85000000000002</v>
      </c>
      <c r="X706" s="226">
        <v>149.5</v>
      </c>
      <c r="Y706" s="226">
        <v>148.75</v>
      </c>
      <c r="Z706" s="226">
        <v>165.5</v>
      </c>
      <c r="AA706" s="226">
        <v>138.5</v>
      </c>
      <c r="AB706" s="223"/>
      <c r="AC706" s="224"/>
      <c r="AD706" s="224"/>
      <c r="AE706" s="224"/>
      <c r="AF706" s="224"/>
      <c r="AG706" s="224"/>
      <c r="AH706" s="224"/>
      <c r="AI706" s="224"/>
      <c r="AJ706" s="224"/>
      <c r="AK706" s="224"/>
      <c r="AL706" s="224"/>
      <c r="AM706" s="224"/>
      <c r="AN706" s="224"/>
      <c r="AO706" s="224"/>
      <c r="AP706" s="224"/>
      <c r="AQ706" s="224"/>
      <c r="AR706" s="224"/>
      <c r="AS706" s="224"/>
      <c r="AT706" s="224"/>
      <c r="AU706" s="224"/>
      <c r="AV706" s="224"/>
      <c r="AW706" s="224"/>
      <c r="AX706" s="224"/>
      <c r="AY706" s="224"/>
      <c r="AZ706" s="224"/>
      <c r="BA706" s="224"/>
      <c r="BB706" s="224"/>
      <c r="BC706" s="224"/>
      <c r="BD706" s="224"/>
      <c r="BE706" s="224"/>
      <c r="BF706" s="224"/>
      <c r="BG706" s="224"/>
      <c r="BH706" s="224"/>
      <c r="BI706" s="224"/>
      <c r="BJ706" s="224"/>
      <c r="BK706" s="224"/>
      <c r="BL706" s="224"/>
      <c r="BM706" s="229"/>
    </row>
    <row r="707" spans="1:65">
      <c r="A707" s="29"/>
      <c r="B707" s="3" t="s">
        <v>271</v>
      </c>
      <c r="C707" s="28"/>
      <c r="D707" s="226">
        <v>3.4804693170126724</v>
      </c>
      <c r="E707" s="226">
        <v>3.4077597724409321</v>
      </c>
      <c r="F707" s="226">
        <v>1.9778689383032042</v>
      </c>
      <c r="G707" s="226">
        <v>12.143585412334639</v>
      </c>
      <c r="H707" s="226">
        <v>5.3447793842839451</v>
      </c>
      <c r="I707" s="226">
        <v>11.489125293076057</v>
      </c>
      <c r="J707" s="226">
        <v>1.0740718097743061</v>
      </c>
      <c r="K707" s="226">
        <v>2.7958069795081837</v>
      </c>
      <c r="L707" s="226">
        <v>5.1639777949432224</v>
      </c>
      <c r="M707" s="226">
        <v>2.2969545054266978</v>
      </c>
      <c r="N707" s="226">
        <v>4.1673332800085321</v>
      </c>
      <c r="O707" s="226">
        <v>2.359378449224852</v>
      </c>
      <c r="P707" s="226">
        <v>2.7095510083160765</v>
      </c>
      <c r="Q707" s="226">
        <v>1.3416407864998738</v>
      </c>
      <c r="R707" s="226">
        <v>2.6770630673681683</v>
      </c>
      <c r="S707" s="226">
        <v>2.7643564651952297</v>
      </c>
      <c r="T707" s="226">
        <v>4.6409915217432509</v>
      </c>
      <c r="U707" s="226">
        <v>14.628418447696934</v>
      </c>
      <c r="V707" s="226">
        <v>1.7139622710744473</v>
      </c>
      <c r="W707" s="226">
        <v>4.6978363814278064</v>
      </c>
      <c r="X707" s="226">
        <v>3.7425481515495105</v>
      </c>
      <c r="Y707" s="226">
        <v>3.6671514830996537</v>
      </c>
      <c r="Z707" s="226">
        <v>3.5071355833500366</v>
      </c>
      <c r="AA707" s="226">
        <v>1.8618986725025257</v>
      </c>
      <c r="AB707" s="223"/>
      <c r="AC707" s="224"/>
      <c r="AD707" s="224"/>
      <c r="AE707" s="224"/>
      <c r="AF707" s="224"/>
      <c r="AG707" s="224"/>
      <c r="AH707" s="224"/>
      <c r="AI707" s="224"/>
      <c r="AJ707" s="224"/>
      <c r="AK707" s="224"/>
      <c r="AL707" s="224"/>
      <c r="AM707" s="224"/>
      <c r="AN707" s="224"/>
      <c r="AO707" s="224"/>
      <c r="AP707" s="224"/>
      <c r="AQ707" s="224"/>
      <c r="AR707" s="224"/>
      <c r="AS707" s="224"/>
      <c r="AT707" s="224"/>
      <c r="AU707" s="224"/>
      <c r="AV707" s="224"/>
      <c r="AW707" s="224"/>
      <c r="AX707" s="224"/>
      <c r="AY707" s="224"/>
      <c r="AZ707" s="224"/>
      <c r="BA707" s="224"/>
      <c r="BB707" s="224"/>
      <c r="BC707" s="224"/>
      <c r="BD707" s="224"/>
      <c r="BE707" s="224"/>
      <c r="BF707" s="224"/>
      <c r="BG707" s="224"/>
      <c r="BH707" s="224"/>
      <c r="BI707" s="224"/>
      <c r="BJ707" s="224"/>
      <c r="BK707" s="224"/>
      <c r="BL707" s="224"/>
      <c r="BM707" s="229"/>
    </row>
    <row r="708" spans="1:65">
      <c r="A708" s="29"/>
      <c r="B708" s="3" t="s">
        <v>86</v>
      </c>
      <c r="C708" s="28"/>
      <c r="D708" s="13">
        <v>2.4582478990083621E-2</v>
      </c>
      <c r="E708" s="13">
        <v>2.4241290203027524E-2</v>
      </c>
      <c r="F708" s="13">
        <v>1.4956887135612966E-2</v>
      </c>
      <c r="G708" s="13">
        <v>0.10176188893017854</v>
      </c>
      <c r="H708" s="13">
        <v>3.8777117661068519E-2</v>
      </c>
      <c r="I708" s="13">
        <v>8.0909333049831389E-2</v>
      </c>
      <c r="J708" s="13">
        <v>6.3377506260133701E-3</v>
      </c>
      <c r="K708" s="13">
        <v>1.9782353004291545E-2</v>
      </c>
      <c r="L708" s="13">
        <v>4.723150422204167E-2</v>
      </c>
      <c r="M708" s="13">
        <v>1.6914245253510294E-2</v>
      </c>
      <c r="N708" s="13">
        <v>3.2514954070287642E-2</v>
      </c>
      <c r="O708" s="13">
        <v>1.6178595080398983E-2</v>
      </c>
      <c r="P708" s="13">
        <v>1.978978216664207E-2</v>
      </c>
      <c r="Q708" s="13">
        <v>8.8557147623754048E-3</v>
      </c>
      <c r="R708" s="13">
        <v>1.8378007327470264E-2</v>
      </c>
      <c r="S708" s="13">
        <v>1.8858600103662738E-2</v>
      </c>
      <c r="T708" s="13">
        <v>3.2213787536877314E-2</v>
      </c>
      <c r="U708" s="13">
        <v>9.9748574294275277E-2</v>
      </c>
      <c r="V708" s="13">
        <v>1.1992738922969894E-2</v>
      </c>
      <c r="W708" s="13">
        <v>3.3672223496077937E-2</v>
      </c>
      <c r="X708" s="13">
        <v>2.5061706371983329E-2</v>
      </c>
      <c r="Y708" s="13">
        <v>2.4778050561484147E-2</v>
      </c>
      <c r="Z708" s="13">
        <v>2.1319973151064053E-2</v>
      </c>
      <c r="AA708" s="13">
        <v>1.3459508475921872E-2</v>
      </c>
      <c r="AB708" s="149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29"/>
      <c r="B709" s="3" t="s">
        <v>272</v>
      </c>
      <c r="C709" s="28"/>
      <c r="D709" s="13">
        <v>-4.8023226241491468E-3</v>
      </c>
      <c r="E709" s="13">
        <v>-1.1878242543337025E-2</v>
      </c>
      <c r="F709" s="13">
        <v>-7.0491181170874495E-2</v>
      </c>
      <c r="G709" s="13">
        <v>-0.16119889699692846</v>
      </c>
      <c r="H709" s="13">
        <v>-3.1161295833044389E-2</v>
      </c>
      <c r="I709" s="13">
        <v>-1.8735478231606262E-3</v>
      </c>
      <c r="J709" s="13">
        <v>0.19122936948917491</v>
      </c>
      <c r="K709" s="13">
        <v>-6.5947328023537866E-3</v>
      </c>
      <c r="L709" s="13">
        <v>-0.23148949222064952</v>
      </c>
      <c r="M709" s="13">
        <v>-4.5453716861867832E-2</v>
      </c>
      <c r="N709" s="13">
        <v>-9.9108871215974892E-2</v>
      </c>
      <c r="O709" s="13">
        <v>2.5071180345932476E-2</v>
      </c>
      <c r="P709" s="13">
        <v>-3.7604600395218957E-2</v>
      </c>
      <c r="Q709" s="13">
        <v>6.4902517639374269E-2</v>
      </c>
      <c r="R709" s="13">
        <v>2.3899670425536979E-2</v>
      </c>
      <c r="S709" s="13">
        <v>3.0342974987711546E-2</v>
      </c>
      <c r="T709" s="13">
        <v>1.2665946586169596E-2</v>
      </c>
      <c r="U709" s="13">
        <v>3.0832016542708285E-2</v>
      </c>
      <c r="V709" s="13">
        <v>4.5697567390137195E-3</v>
      </c>
      <c r="W709" s="13">
        <v>-1.9329045637051512E-2</v>
      </c>
      <c r="X709" s="13">
        <v>4.9672888674234805E-2</v>
      </c>
      <c r="Y709" s="13">
        <v>4.0300809311071939E-2</v>
      </c>
      <c r="Z709" s="13">
        <v>0.15628029143021172</v>
      </c>
      <c r="AA709" s="13">
        <v>-2.7646766071858342E-2</v>
      </c>
      <c r="AB709" s="149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29"/>
      <c r="B710" s="45" t="s">
        <v>273</v>
      </c>
      <c r="C710" s="46"/>
      <c r="D710" s="44">
        <v>0.03</v>
      </c>
      <c r="E710" s="44">
        <v>0.17</v>
      </c>
      <c r="F710" s="44">
        <v>1.33</v>
      </c>
      <c r="G710" s="44">
        <v>3.14</v>
      </c>
      <c r="H710" s="44">
        <v>0.55000000000000004</v>
      </c>
      <c r="I710" s="44">
        <v>0.03</v>
      </c>
      <c r="J710" s="44">
        <v>3.87</v>
      </c>
      <c r="K710" s="44">
        <v>0.06</v>
      </c>
      <c r="L710" s="44">
        <v>4.53</v>
      </c>
      <c r="M710" s="44">
        <v>0.84</v>
      </c>
      <c r="N710" s="44">
        <v>1.9</v>
      </c>
      <c r="O710" s="44">
        <v>0.56000000000000005</v>
      </c>
      <c r="P710" s="44">
        <v>0.68</v>
      </c>
      <c r="Q710" s="44">
        <v>1.36</v>
      </c>
      <c r="R710" s="44">
        <v>0.54</v>
      </c>
      <c r="S710" s="44">
        <v>0.67</v>
      </c>
      <c r="T710" s="44">
        <v>0.32</v>
      </c>
      <c r="U710" s="44">
        <v>0.68</v>
      </c>
      <c r="V710" s="44">
        <v>0.16</v>
      </c>
      <c r="W710" s="44">
        <v>0.32</v>
      </c>
      <c r="X710" s="44">
        <v>1.05</v>
      </c>
      <c r="Y710" s="44">
        <v>0.87</v>
      </c>
      <c r="Z710" s="44">
        <v>3.17</v>
      </c>
      <c r="AA710" s="44">
        <v>0.48</v>
      </c>
      <c r="AB710" s="149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B711" s="3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BM711" s="55"/>
    </row>
    <row r="712" spans="1:65" ht="15">
      <c r="B712" s="8" t="s">
        <v>523</v>
      </c>
      <c r="BM712" s="27" t="s">
        <v>66</v>
      </c>
    </row>
    <row r="713" spans="1:65" ht="15">
      <c r="A713" s="24" t="s">
        <v>59</v>
      </c>
      <c r="B713" s="18" t="s">
        <v>110</v>
      </c>
      <c r="C713" s="15" t="s">
        <v>111</v>
      </c>
      <c r="D713" s="16" t="s">
        <v>234</v>
      </c>
      <c r="E713" s="17" t="s">
        <v>234</v>
      </c>
      <c r="F713" s="17" t="s">
        <v>234</v>
      </c>
      <c r="G713" s="17" t="s">
        <v>234</v>
      </c>
      <c r="H713" s="17" t="s">
        <v>234</v>
      </c>
      <c r="I713" s="17" t="s">
        <v>234</v>
      </c>
      <c r="J713" s="17" t="s">
        <v>234</v>
      </c>
      <c r="K713" s="17" t="s">
        <v>234</v>
      </c>
      <c r="L713" s="17" t="s">
        <v>234</v>
      </c>
      <c r="M713" s="17" t="s">
        <v>234</v>
      </c>
      <c r="N713" s="17" t="s">
        <v>234</v>
      </c>
      <c r="O713" s="17" t="s">
        <v>234</v>
      </c>
      <c r="P713" s="17" t="s">
        <v>234</v>
      </c>
      <c r="Q713" s="17" t="s">
        <v>234</v>
      </c>
      <c r="R713" s="17" t="s">
        <v>234</v>
      </c>
      <c r="S713" s="17" t="s">
        <v>234</v>
      </c>
      <c r="T713" s="17" t="s">
        <v>234</v>
      </c>
      <c r="U713" s="17" t="s">
        <v>234</v>
      </c>
      <c r="V713" s="149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7">
        <v>1</v>
      </c>
    </row>
    <row r="714" spans="1:65">
      <c r="A714" s="29"/>
      <c r="B714" s="19" t="s">
        <v>235</v>
      </c>
      <c r="C714" s="9" t="s">
        <v>235</v>
      </c>
      <c r="D714" s="147" t="s">
        <v>237</v>
      </c>
      <c r="E714" s="148" t="s">
        <v>238</v>
      </c>
      <c r="F714" s="148" t="s">
        <v>242</v>
      </c>
      <c r="G714" s="148" t="s">
        <v>244</v>
      </c>
      <c r="H714" s="148" t="s">
        <v>246</v>
      </c>
      <c r="I714" s="148" t="s">
        <v>248</v>
      </c>
      <c r="J714" s="148" t="s">
        <v>250</v>
      </c>
      <c r="K714" s="148" t="s">
        <v>251</v>
      </c>
      <c r="L714" s="148" t="s">
        <v>252</v>
      </c>
      <c r="M714" s="148" t="s">
        <v>253</v>
      </c>
      <c r="N714" s="148" t="s">
        <v>254</v>
      </c>
      <c r="O714" s="148" t="s">
        <v>255</v>
      </c>
      <c r="P714" s="148" t="s">
        <v>256</v>
      </c>
      <c r="Q714" s="148" t="s">
        <v>257</v>
      </c>
      <c r="R714" s="148" t="s">
        <v>259</v>
      </c>
      <c r="S714" s="148" t="s">
        <v>261</v>
      </c>
      <c r="T714" s="148" t="s">
        <v>262</v>
      </c>
      <c r="U714" s="148" t="s">
        <v>263</v>
      </c>
      <c r="V714" s="149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7" t="s">
        <v>3</v>
      </c>
    </row>
    <row r="715" spans="1:65">
      <c r="A715" s="29"/>
      <c r="B715" s="19"/>
      <c r="C715" s="9"/>
      <c r="D715" s="10" t="s">
        <v>281</v>
      </c>
      <c r="E715" s="11" t="s">
        <v>281</v>
      </c>
      <c r="F715" s="11" t="s">
        <v>282</v>
      </c>
      <c r="G715" s="11" t="s">
        <v>281</v>
      </c>
      <c r="H715" s="11" t="s">
        <v>281</v>
      </c>
      <c r="I715" s="11" t="s">
        <v>282</v>
      </c>
      <c r="J715" s="11" t="s">
        <v>282</v>
      </c>
      <c r="K715" s="11" t="s">
        <v>282</v>
      </c>
      <c r="L715" s="11" t="s">
        <v>282</v>
      </c>
      <c r="M715" s="11" t="s">
        <v>282</v>
      </c>
      <c r="N715" s="11" t="s">
        <v>282</v>
      </c>
      <c r="O715" s="11" t="s">
        <v>114</v>
      </c>
      <c r="P715" s="11" t="s">
        <v>282</v>
      </c>
      <c r="Q715" s="11" t="s">
        <v>281</v>
      </c>
      <c r="R715" s="11" t="s">
        <v>282</v>
      </c>
      <c r="S715" s="11" t="s">
        <v>282</v>
      </c>
      <c r="T715" s="11" t="s">
        <v>281</v>
      </c>
      <c r="U715" s="11" t="s">
        <v>281</v>
      </c>
      <c r="V715" s="149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7">
        <v>3</v>
      </c>
    </row>
    <row r="716" spans="1:65">
      <c r="A716" s="29"/>
      <c r="B716" s="19"/>
      <c r="C716" s="9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149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7">
        <v>3</v>
      </c>
    </row>
    <row r="717" spans="1:65">
      <c r="A717" s="29"/>
      <c r="B717" s="18">
        <v>1</v>
      </c>
      <c r="C717" s="14">
        <v>1</v>
      </c>
      <c r="D717" s="200" t="s">
        <v>212</v>
      </c>
      <c r="E717" s="200" t="s">
        <v>212</v>
      </c>
      <c r="F717" s="207">
        <v>2E-3</v>
      </c>
      <c r="G717" s="207" t="s">
        <v>294</v>
      </c>
      <c r="H717" s="200" t="s">
        <v>212</v>
      </c>
      <c r="I717" s="207" t="s">
        <v>295</v>
      </c>
      <c r="J717" s="200" t="s">
        <v>212</v>
      </c>
      <c r="K717" s="200" t="s">
        <v>212</v>
      </c>
      <c r="L717" s="200" t="s">
        <v>212</v>
      </c>
      <c r="M717" s="200" t="s">
        <v>212</v>
      </c>
      <c r="N717" s="200" t="s">
        <v>212</v>
      </c>
      <c r="O717" s="207" t="s">
        <v>294</v>
      </c>
      <c r="P717" s="207">
        <v>1.1000000000000001E-3</v>
      </c>
      <c r="Q717" s="200" t="s">
        <v>212</v>
      </c>
      <c r="R717" s="200" t="s">
        <v>212</v>
      </c>
      <c r="S717" s="200" t="s">
        <v>212</v>
      </c>
      <c r="T717" s="200" t="s">
        <v>212</v>
      </c>
      <c r="U717" s="207" t="s">
        <v>104</v>
      </c>
      <c r="V717" s="201"/>
      <c r="W717" s="202"/>
      <c r="X717" s="202"/>
      <c r="Y717" s="202"/>
      <c r="Z717" s="202"/>
      <c r="AA717" s="202"/>
      <c r="AB717" s="202"/>
      <c r="AC717" s="202"/>
      <c r="AD717" s="202"/>
      <c r="AE717" s="202"/>
      <c r="AF717" s="202"/>
      <c r="AG717" s="202"/>
      <c r="AH717" s="202"/>
      <c r="AI717" s="202"/>
      <c r="AJ717" s="202"/>
      <c r="AK717" s="202"/>
      <c r="AL717" s="202"/>
      <c r="AM717" s="202"/>
      <c r="AN717" s="202"/>
      <c r="AO717" s="202"/>
      <c r="AP717" s="202"/>
      <c r="AQ717" s="202"/>
      <c r="AR717" s="202"/>
      <c r="AS717" s="202"/>
      <c r="AT717" s="202"/>
      <c r="AU717" s="202"/>
      <c r="AV717" s="202"/>
      <c r="AW717" s="202"/>
      <c r="AX717" s="202"/>
      <c r="AY717" s="202"/>
      <c r="AZ717" s="202"/>
      <c r="BA717" s="202"/>
      <c r="BB717" s="202"/>
      <c r="BC717" s="202"/>
      <c r="BD717" s="202"/>
      <c r="BE717" s="202"/>
      <c r="BF717" s="202"/>
      <c r="BG717" s="202"/>
      <c r="BH717" s="202"/>
      <c r="BI717" s="202"/>
      <c r="BJ717" s="202"/>
      <c r="BK717" s="202"/>
      <c r="BL717" s="202"/>
      <c r="BM717" s="203">
        <v>1</v>
      </c>
    </row>
    <row r="718" spans="1:65">
      <c r="A718" s="29"/>
      <c r="B718" s="19">
        <v>1</v>
      </c>
      <c r="C718" s="9">
        <v>2</v>
      </c>
      <c r="D718" s="23" t="s">
        <v>212</v>
      </c>
      <c r="E718" s="23" t="s">
        <v>212</v>
      </c>
      <c r="F718" s="208">
        <v>2E-3</v>
      </c>
      <c r="G718" s="208" t="s">
        <v>294</v>
      </c>
      <c r="H718" s="23" t="s">
        <v>212</v>
      </c>
      <c r="I718" s="208" t="s">
        <v>295</v>
      </c>
      <c r="J718" s="23" t="s">
        <v>212</v>
      </c>
      <c r="K718" s="205">
        <v>2E-3</v>
      </c>
      <c r="L718" s="23" t="s">
        <v>212</v>
      </c>
      <c r="M718" s="23" t="s">
        <v>212</v>
      </c>
      <c r="N718" s="205">
        <v>2E-3</v>
      </c>
      <c r="O718" s="208" t="s">
        <v>294</v>
      </c>
      <c r="P718" s="208">
        <v>1.377245508982036E-3</v>
      </c>
      <c r="Q718" s="23" t="s">
        <v>212</v>
      </c>
      <c r="R718" s="23" t="s">
        <v>212</v>
      </c>
      <c r="S718" s="23" t="s">
        <v>212</v>
      </c>
      <c r="T718" s="23" t="s">
        <v>212</v>
      </c>
      <c r="U718" s="208" t="s">
        <v>104</v>
      </c>
      <c r="V718" s="201"/>
      <c r="W718" s="202"/>
      <c r="X718" s="202"/>
      <c r="Y718" s="202"/>
      <c r="Z718" s="202"/>
      <c r="AA718" s="202"/>
      <c r="AB718" s="202"/>
      <c r="AC718" s="202"/>
      <c r="AD718" s="202"/>
      <c r="AE718" s="202"/>
      <c r="AF718" s="202"/>
      <c r="AG718" s="202"/>
      <c r="AH718" s="202"/>
      <c r="AI718" s="202"/>
      <c r="AJ718" s="202"/>
      <c r="AK718" s="202"/>
      <c r="AL718" s="202"/>
      <c r="AM718" s="202"/>
      <c r="AN718" s="202"/>
      <c r="AO718" s="202"/>
      <c r="AP718" s="202"/>
      <c r="AQ718" s="202"/>
      <c r="AR718" s="202"/>
      <c r="AS718" s="202"/>
      <c r="AT718" s="202"/>
      <c r="AU718" s="202"/>
      <c r="AV718" s="202"/>
      <c r="AW718" s="202"/>
      <c r="AX718" s="202"/>
      <c r="AY718" s="202"/>
      <c r="AZ718" s="202"/>
      <c r="BA718" s="202"/>
      <c r="BB718" s="202"/>
      <c r="BC718" s="202"/>
      <c r="BD718" s="202"/>
      <c r="BE718" s="202"/>
      <c r="BF718" s="202"/>
      <c r="BG718" s="202"/>
      <c r="BH718" s="202"/>
      <c r="BI718" s="202"/>
      <c r="BJ718" s="202"/>
      <c r="BK718" s="202"/>
      <c r="BL718" s="202"/>
      <c r="BM718" s="203">
        <v>35</v>
      </c>
    </row>
    <row r="719" spans="1:65">
      <c r="A719" s="29"/>
      <c r="B719" s="19">
        <v>1</v>
      </c>
      <c r="C719" s="9">
        <v>3</v>
      </c>
      <c r="D719" s="23" t="s">
        <v>212</v>
      </c>
      <c r="E719" s="23" t="s">
        <v>212</v>
      </c>
      <c r="F719" s="208">
        <v>2E-3</v>
      </c>
      <c r="G719" s="208" t="s">
        <v>294</v>
      </c>
      <c r="H719" s="205">
        <v>3.0000000000000001E-3</v>
      </c>
      <c r="I719" s="208" t="s">
        <v>295</v>
      </c>
      <c r="J719" s="23" t="s">
        <v>212</v>
      </c>
      <c r="K719" s="23" t="s">
        <v>212</v>
      </c>
      <c r="L719" s="23" t="s">
        <v>212</v>
      </c>
      <c r="M719" s="23" t="s">
        <v>212</v>
      </c>
      <c r="N719" s="205">
        <v>2E-3</v>
      </c>
      <c r="O719" s="208" t="s">
        <v>294</v>
      </c>
      <c r="P719" s="208">
        <v>1.9E-3</v>
      </c>
      <c r="Q719" s="23" t="s">
        <v>212</v>
      </c>
      <c r="R719" s="23" t="s">
        <v>212</v>
      </c>
      <c r="S719" s="23" t="s">
        <v>212</v>
      </c>
      <c r="T719" s="23" t="s">
        <v>212</v>
      </c>
      <c r="U719" s="208" t="s">
        <v>104</v>
      </c>
      <c r="V719" s="201"/>
      <c r="W719" s="202"/>
      <c r="X719" s="202"/>
      <c r="Y719" s="202"/>
      <c r="Z719" s="202"/>
      <c r="AA719" s="202"/>
      <c r="AB719" s="202"/>
      <c r="AC719" s="202"/>
      <c r="AD719" s="202"/>
      <c r="AE719" s="202"/>
      <c r="AF719" s="202"/>
      <c r="AG719" s="202"/>
      <c r="AH719" s="202"/>
      <c r="AI719" s="202"/>
      <c r="AJ719" s="202"/>
      <c r="AK719" s="202"/>
      <c r="AL719" s="202"/>
      <c r="AM719" s="202"/>
      <c r="AN719" s="202"/>
      <c r="AO719" s="202"/>
      <c r="AP719" s="202"/>
      <c r="AQ719" s="202"/>
      <c r="AR719" s="202"/>
      <c r="AS719" s="202"/>
      <c r="AT719" s="202"/>
      <c r="AU719" s="202"/>
      <c r="AV719" s="202"/>
      <c r="AW719" s="202"/>
      <c r="AX719" s="202"/>
      <c r="AY719" s="202"/>
      <c r="AZ719" s="202"/>
      <c r="BA719" s="202"/>
      <c r="BB719" s="202"/>
      <c r="BC719" s="202"/>
      <c r="BD719" s="202"/>
      <c r="BE719" s="202"/>
      <c r="BF719" s="202"/>
      <c r="BG719" s="202"/>
      <c r="BH719" s="202"/>
      <c r="BI719" s="202"/>
      <c r="BJ719" s="202"/>
      <c r="BK719" s="202"/>
      <c r="BL719" s="202"/>
      <c r="BM719" s="203">
        <v>16</v>
      </c>
    </row>
    <row r="720" spans="1:65">
      <c r="A720" s="29"/>
      <c r="B720" s="19">
        <v>1</v>
      </c>
      <c r="C720" s="9">
        <v>4</v>
      </c>
      <c r="D720" s="23" t="s">
        <v>212</v>
      </c>
      <c r="E720" s="23" t="s">
        <v>212</v>
      </c>
      <c r="F720" s="208">
        <v>2E-3</v>
      </c>
      <c r="G720" s="208" t="s">
        <v>294</v>
      </c>
      <c r="H720" s="23" t="s">
        <v>212</v>
      </c>
      <c r="I720" s="208" t="s">
        <v>295</v>
      </c>
      <c r="J720" s="23" t="s">
        <v>212</v>
      </c>
      <c r="K720" s="23" t="s">
        <v>212</v>
      </c>
      <c r="L720" s="23" t="s">
        <v>212</v>
      </c>
      <c r="M720" s="23" t="s">
        <v>212</v>
      </c>
      <c r="N720" s="23" t="s">
        <v>212</v>
      </c>
      <c r="O720" s="208" t="s">
        <v>294</v>
      </c>
      <c r="P720" s="208">
        <v>1.6999999999999999E-3</v>
      </c>
      <c r="Q720" s="23" t="s">
        <v>212</v>
      </c>
      <c r="R720" s="23" t="s">
        <v>212</v>
      </c>
      <c r="S720" s="23" t="s">
        <v>212</v>
      </c>
      <c r="T720" s="23" t="s">
        <v>212</v>
      </c>
      <c r="U720" s="208" t="s">
        <v>104</v>
      </c>
      <c r="V720" s="201"/>
      <c r="W720" s="202"/>
      <c r="X720" s="202"/>
      <c r="Y720" s="202"/>
      <c r="Z720" s="202"/>
      <c r="AA720" s="202"/>
      <c r="AB720" s="202"/>
      <c r="AC720" s="202"/>
      <c r="AD720" s="202"/>
      <c r="AE720" s="202"/>
      <c r="AF720" s="202"/>
      <c r="AG720" s="202"/>
      <c r="AH720" s="202"/>
      <c r="AI720" s="202"/>
      <c r="AJ720" s="202"/>
      <c r="AK720" s="202"/>
      <c r="AL720" s="202"/>
      <c r="AM720" s="202"/>
      <c r="AN720" s="202"/>
      <c r="AO720" s="202"/>
      <c r="AP720" s="202"/>
      <c r="AQ720" s="202"/>
      <c r="AR720" s="202"/>
      <c r="AS720" s="202"/>
      <c r="AT720" s="202"/>
      <c r="AU720" s="202"/>
      <c r="AV720" s="202"/>
      <c r="AW720" s="202"/>
      <c r="AX720" s="202"/>
      <c r="AY720" s="202"/>
      <c r="AZ720" s="202"/>
      <c r="BA720" s="202"/>
      <c r="BB720" s="202"/>
      <c r="BC720" s="202"/>
      <c r="BD720" s="202"/>
      <c r="BE720" s="202"/>
      <c r="BF720" s="202"/>
      <c r="BG720" s="202"/>
      <c r="BH720" s="202"/>
      <c r="BI720" s="202"/>
      <c r="BJ720" s="202"/>
      <c r="BK720" s="202"/>
      <c r="BL720" s="202"/>
      <c r="BM720" s="203" t="s">
        <v>212</v>
      </c>
    </row>
    <row r="721" spans="1:65">
      <c r="A721" s="29"/>
      <c r="B721" s="19">
        <v>1</v>
      </c>
      <c r="C721" s="9">
        <v>5</v>
      </c>
      <c r="D721" s="23" t="s">
        <v>212</v>
      </c>
      <c r="E721" s="23" t="s">
        <v>212</v>
      </c>
      <c r="F721" s="208">
        <v>2E-3</v>
      </c>
      <c r="G721" s="208" t="s">
        <v>294</v>
      </c>
      <c r="H721" s="23" t="s">
        <v>212</v>
      </c>
      <c r="I721" s="208" t="s">
        <v>295</v>
      </c>
      <c r="J721" s="23" t="s">
        <v>212</v>
      </c>
      <c r="K721" s="23" t="s">
        <v>212</v>
      </c>
      <c r="L721" s="23" t="s">
        <v>212</v>
      </c>
      <c r="M721" s="23" t="s">
        <v>212</v>
      </c>
      <c r="N721" s="23" t="s">
        <v>212</v>
      </c>
      <c r="O721" s="208" t="s">
        <v>294</v>
      </c>
      <c r="P721" s="208">
        <v>8.9999999999999998E-4</v>
      </c>
      <c r="Q721" s="23" t="s">
        <v>212</v>
      </c>
      <c r="R721" s="23" t="s">
        <v>212</v>
      </c>
      <c r="S721" s="23" t="s">
        <v>212</v>
      </c>
      <c r="T721" s="23" t="s">
        <v>212</v>
      </c>
      <c r="U721" s="208" t="s">
        <v>104</v>
      </c>
      <c r="V721" s="201"/>
      <c r="W721" s="202"/>
      <c r="X721" s="202"/>
      <c r="Y721" s="202"/>
      <c r="Z721" s="202"/>
      <c r="AA721" s="202"/>
      <c r="AB721" s="202"/>
      <c r="AC721" s="202"/>
      <c r="AD721" s="202"/>
      <c r="AE721" s="202"/>
      <c r="AF721" s="202"/>
      <c r="AG721" s="202"/>
      <c r="AH721" s="202"/>
      <c r="AI721" s="202"/>
      <c r="AJ721" s="202"/>
      <c r="AK721" s="202"/>
      <c r="AL721" s="202"/>
      <c r="AM721" s="202"/>
      <c r="AN721" s="202"/>
      <c r="AO721" s="202"/>
      <c r="AP721" s="202"/>
      <c r="AQ721" s="202"/>
      <c r="AR721" s="202"/>
      <c r="AS721" s="202"/>
      <c r="AT721" s="202"/>
      <c r="AU721" s="202"/>
      <c r="AV721" s="202"/>
      <c r="AW721" s="202"/>
      <c r="AX721" s="202"/>
      <c r="AY721" s="202"/>
      <c r="AZ721" s="202"/>
      <c r="BA721" s="202"/>
      <c r="BB721" s="202"/>
      <c r="BC721" s="202"/>
      <c r="BD721" s="202"/>
      <c r="BE721" s="202"/>
      <c r="BF721" s="202"/>
      <c r="BG721" s="202"/>
      <c r="BH721" s="202"/>
      <c r="BI721" s="202"/>
      <c r="BJ721" s="202"/>
      <c r="BK721" s="202"/>
      <c r="BL721" s="202"/>
      <c r="BM721" s="203">
        <v>48</v>
      </c>
    </row>
    <row r="722" spans="1:65">
      <c r="A722" s="29"/>
      <c r="B722" s="19">
        <v>1</v>
      </c>
      <c r="C722" s="9">
        <v>6</v>
      </c>
      <c r="D722" s="23" t="s">
        <v>212</v>
      </c>
      <c r="E722" s="23" t="s">
        <v>212</v>
      </c>
      <c r="F722" s="208">
        <v>2E-3</v>
      </c>
      <c r="G722" s="208" t="s">
        <v>294</v>
      </c>
      <c r="H722" s="23" t="s">
        <v>212</v>
      </c>
      <c r="I722" s="208" t="s">
        <v>295</v>
      </c>
      <c r="J722" s="23" t="s">
        <v>212</v>
      </c>
      <c r="K722" s="23" t="s">
        <v>212</v>
      </c>
      <c r="L722" s="23" t="s">
        <v>212</v>
      </c>
      <c r="M722" s="23" t="s">
        <v>212</v>
      </c>
      <c r="N722" s="23" t="s">
        <v>212</v>
      </c>
      <c r="O722" s="208" t="s">
        <v>294</v>
      </c>
      <c r="P722" s="208">
        <v>1.6000000000000001E-3</v>
      </c>
      <c r="Q722" s="23" t="s">
        <v>212</v>
      </c>
      <c r="R722" s="23" t="s">
        <v>212</v>
      </c>
      <c r="S722" s="23" t="s">
        <v>212</v>
      </c>
      <c r="T722" s="23" t="s">
        <v>212</v>
      </c>
      <c r="U722" s="208" t="s">
        <v>104</v>
      </c>
      <c r="V722" s="201"/>
      <c r="W722" s="202"/>
      <c r="X722" s="202"/>
      <c r="Y722" s="202"/>
      <c r="Z722" s="202"/>
      <c r="AA722" s="202"/>
      <c r="AB722" s="202"/>
      <c r="AC722" s="202"/>
      <c r="AD722" s="202"/>
      <c r="AE722" s="202"/>
      <c r="AF722" s="202"/>
      <c r="AG722" s="202"/>
      <c r="AH722" s="202"/>
      <c r="AI722" s="202"/>
      <c r="AJ722" s="202"/>
      <c r="AK722" s="202"/>
      <c r="AL722" s="202"/>
      <c r="AM722" s="202"/>
      <c r="AN722" s="202"/>
      <c r="AO722" s="202"/>
      <c r="AP722" s="202"/>
      <c r="AQ722" s="202"/>
      <c r="AR722" s="202"/>
      <c r="AS722" s="202"/>
      <c r="AT722" s="202"/>
      <c r="AU722" s="202"/>
      <c r="AV722" s="202"/>
      <c r="AW722" s="202"/>
      <c r="AX722" s="202"/>
      <c r="AY722" s="202"/>
      <c r="AZ722" s="202"/>
      <c r="BA722" s="202"/>
      <c r="BB722" s="202"/>
      <c r="BC722" s="202"/>
      <c r="BD722" s="202"/>
      <c r="BE722" s="202"/>
      <c r="BF722" s="202"/>
      <c r="BG722" s="202"/>
      <c r="BH722" s="202"/>
      <c r="BI722" s="202"/>
      <c r="BJ722" s="202"/>
      <c r="BK722" s="202"/>
      <c r="BL722" s="202"/>
      <c r="BM722" s="56"/>
    </row>
    <row r="723" spans="1:65">
      <c r="A723" s="29"/>
      <c r="B723" s="20" t="s">
        <v>269</v>
      </c>
      <c r="C723" s="12"/>
      <c r="D723" s="206" t="s">
        <v>687</v>
      </c>
      <c r="E723" s="206" t="s">
        <v>687</v>
      </c>
      <c r="F723" s="206">
        <v>2E-3</v>
      </c>
      <c r="G723" s="206" t="s">
        <v>687</v>
      </c>
      <c r="H723" s="206">
        <v>3.0000000000000001E-3</v>
      </c>
      <c r="I723" s="206" t="s">
        <v>687</v>
      </c>
      <c r="J723" s="206" t="s">
        <v>687</v>
      </c>
      <c r="K723" s="206">
        <v>2E-3</v>
      </c>
      <c r="L723" s="206" t="s">
        <v>687</v>
      </c>
      <c r="M723" s="206" t="s">
        <v>687</v>
      </c>
      <c r="N723" s="206">
        <v>2E-3</v>
      </c>
      <c r="O723" s="206" t="s">
        <v>687</v>
      </c>
      <c r="P723" s="206">
        <v>1.4295409181636727E-3</v>
      </c>
      <c r="Q723" s="206" t="s">
        <v>687</v>
      </c>
      <c r="R723" s="206" t="s">
        <v>687</v>
      </c>
      <c r="S723" s="206" t="s">
        <v>687</v>
      </c>
      <c r="T723" s="206" t="s">
        <v>687</v>
      </c>
      <c r="U723" s="206" t="s">
        <v>687</v>
      </c>
      <c r="V723" s="201"/>
      <c r="W723" s="202"/>
      <c r="X723" s="202"/>
      <c r="Y723" s="202"/>
      <c r="Z723" s="202"/>
      <c r="AA723" s="202"/>
      <c r="AB723" s="202"/>
      <c r="AC723" s="202"/>
      <c r="AD723" s="202"/>
      <c r="AE723" s="202"/>
      <c r="AF723" s="202"/>
      <c r="AG723" s="202"/>
      <c r="AH723" s="202"/>
      <c r="AI723" s="202"/>
      <c r="AJ723" s="202"/>
      <c r="AK723" s="202"/>
      <c r="AL723" s="202"/>
      <c r="AM723" s="202"/>
      <c r="AN723" s="202"/>
      <c r="AO723" s="202"/>
      <c r="AP723" s="202"/>
      <c r="AQ723" s="202"/>
      <c r="AR723" s="202"/>
      <c r="AS723" s="202"/>
      <c r="AT723" s="202"/>
      <c r="AU723" s="202"/>
      <c r="AV723" s="202"/>
      <c r="AW723" s="202"/>
      <c r="AX723" s="202"/>
      <c r="AY723" s="202"/>
      <c r="AZ723" s="202"/>
      <c r="BA723" s="202"/>
      <c r="BB723" s="202"/>
      <c r="BC723" s="202"/>
      <c r="BD723" s="202"/>
      <c r="BE723" s="202"/>
      <c r="BF723" s="202"/>
      <c r="BG723" s="202"/>
      <c r="BH723" s="202"/>
      <c r="BI723" s="202"/>
      <c r="BJ723" s="202"/>
      <c r="BK723" s="202"/>
      <c r="BL723" s="202"/>
      <c r="BM723" s="56"/>
    </row>
    <row r="724" spans="1:65">
      <c r="A724" s="29"/>
      <c r="B724" s="3" t="s">
        <v>270</v>
      </c>
      <c r="C724" s="28"/>
      <c r="D724" s="23" t="s">
        <v>687</v>
      </c>
      <c r="E724" s="23" t="s">
        <v>687</v>
      </c>
      <c r="F724" s="23">
        <v>2E-3</v>
      </c>
      <c r="G724" s="23" t="s">
        <v>687</v>
      </c>
      <c r="H724" s="23">
        <v>3.0000000000000001E-3</v>
      </c>
      <c r="I724" s="23" t="s">
        <v>687</v>
      </c>
      <c r="J724" s="23" t="s">
        <v>687</v>
      </c>
      <c r="K724" s="23">
        <v>2E-3</v>
      </c>
      <c r="L724" s="23" t="s">
        <v>687</v>
      </c>
      <c r="M724" s="23" t="s">
        <v>687</v>
      </c>
      <c r="N724" s="23">
        <v>2E-3</v>
      </c>
      <c r="O724" s="23" t="s">
        <v>687</v>
      </c>
      <c r="P724" s="23">
        <v>1.488622754491018E-3</v>
      </c>
      <c r="Q724" s="23" t="s">
        <v>687</v>
      </c>
      <c r="R724" s="23" t="s">
        <v>687</v>
      </c>
      <c r="S724" s="23" t="s">
        <v>687</v>
      </c>
      <c r="T724" s="23" t="s">
        <v>687</v>
      </c>
      <c r="U724" s="23" t="s">
        <v>687</v>
      </c>
      <c r="V724" s="201"/>
      <c r="W724" s="202"/>
      <c r="X724" s="202"/>
      <c r="Y724" s="202"/>
      <c r="Z724" s="202"/>
      <c r="AA724" s="202"/>
      <c r="AB724" s="202"/>
      <c r="AC724" s="202"/>
      <c r="AD724" s="202"/>
      <c r="AE724" s="202"/>
      <c r="AF724" s="202"/>
      <c r="AG724" s="202"/>
      <c r="AH724" s="202"/>
      <c r="AI724" s="202"/>
      <c r="AJ724" s="202"/>
      <c r="AK724" s="202"/>
      <c r="AL724" s="202"/>
      <c r="AM724" s="202"/>
      <c r="AN724" s="202"/>
      <c r="AO724" s="202"/>
      <c r="AP724" s="202"/>
      <c r="AQ724" s="202"/>
      <c r="AR724" s="202"/>
      <c r="AS724" s="202"/>
      <c r="AT724" s="202"/>
      <c r="AU724" s="202"/>
      <c r="AV724" s="202"/>
      <c r="AW724" s="202"/>
      <c r="AX724" s="202"/>
      <c r="AY724" s="202"/>
      <c r="AZ724" s="202"/>
      <c r="BA724" s="202"/>
      <c r="BB724" s="202"/>
      <c r="BC724" s="202"/>
      <c r="BD724" s="202"/>
      <c r="BE724" s="202"/>
      <c r="BF724" s="202"/>
      <c r="BG724" s="202"/>
      <c r="BH724" s="202"/>
      <c r="BI724" s="202"/>
      <c r="BJ724" s="202"/>
      <c r="BK724" s="202"/>
      <c r="BL724" s="202"/>
      <c r="BM724" s="56"/>
    </row>
    <row r="725" spans="1:65">
      <c r="A725" s="29"/>
      <c r="B725" s="3" t="s">
        <v>271</v>
      </c>
      <c r="C725" s="28"/>
      <c r="D725" s="23" t="s">
        <v>687</v>
      </c>
      <c r="E725" s="23" t="s">
        <v>687</v>
      </c>
      <c r="F725" s="23">
        <v>0</v>
      </c>
      <c r="G725" s="23" t="s">
        <v>687</v>
      </c>
      <c r="H725" s="23" t="s">
        <v>687</v>
      </c>
      <c r="I725" s="23" t="s">
        <v>687</v>
      </c>
      <c r="J725" s="23" t="s">
        <v>687</v>
      </c>
      <c r="K725" s="23" t="s">
        <v>687</v>
      </c>
      <c r="L725" s="23" t="s">
        <v>687</v>
      </c>
      <c r="M725" s="23" t="s">
        <v>687</v>
      </c>
      <c r="N725" s="23">
        <v>0</v>
      </c>
      <c r="O725" s="23" t="s">
        <v>687</v>
      </c>
      <c r="P725" s="23">
        <v>3.7822791324432144E-4</v>
      </c>
      <c r="Q725" s="23" t="s">
        <v>687</v>
      </c>
      <c r="R725" s="23" t="s">
        <v>687</v>
      </c>
      <c r="S725" s="23" t="s">
        <v>687</v>
      </c>
      <c r="T725" s="23" t="s">
        <v>687</v>
      </c>
      <c r="U725" s="23" t="s">
        <v>687</v>
      </c>
      <c r="V725" s="201"/>
      <c r="W725" s="202"/>
      <c r="X725" s="202"/>
      <c r="Y725" s="202"/>
      <c r="Z725" s="202"/>
      <c r="AA725" s="202"/>
      <c r="AB725" s="202"/>
      <c r="AC725" s="202"/>
      <c r="AD725" s="202"/>
      <c r="AE725" s="202"/>
      <c r="AF725" s="202"/>
      <c r="AG725" s="202"/>
      <c r="AH725" s="202"/>
      <c r="AI725" s="202"/>
      <c r="AJ725" s="202"/>
      <c r="AK725" s="202"/>
      <c r="AL725" s="202"/>
      <c r="AM725" s="202"/>
      <c r="AN725" s="202"/>
      <c r="AO725" s="202"/>
      <c r="AP725" s="202"/>
      <c r="AQ725" s="202"/>
      <c r="AR725" s="202"/>
      <c r="AS725" s="202"/>
      <c r="AT725" s="202"/>
      <c r="AU725" s="202"/>
      <c r="AV725" s="202"/>
      <c r="AW725" s="202"/>
      <c r="AX725" s="202"/>
      <c r="AY725" s="202"/>
      <c r="AZ725" s="202"/>
      <c r="BA725" s="202"/>
      <c r="BB725" s="202"/>
      <c r="BC725" s="202"/>
      <c r="BD725" s="202"/>
      <c r="BE725" s="202"/>
      <c r="BF725" s="202"/>
      <c r="BG725" s="202"/>
      <c r="BH725" s="202"/>
      <c r="BI725" s="202"/>
      <c r="BJ725" s="202"/>
      <c r="BK725" s="202"/>
      <c r="BL725" s="202"/>
      <c r="BM725" s="56"/>
    </row>
    <row r="726" spans="1:65">
      <c r="A726" s="29"/>
      <c r="B726" s="3" t="s">
        <v>86</v>
      </c>
      <c r="C726" s="28"/>
      <c r="D726" s="13" t="s">
        <v>687</v>
      </c>
      <c r="E726" s="13" t="s">
        <v>687</v>
      </c>
      <c r="F726" s="13">
        <v>0</v>
      </c>
      <c r="G726" s="13" t="s">
        <v>687</v>
      </c>
      <c r="H726" s="13" t="s">
        <v>687</v>
      </c>
      <c r="I726" s="13" t="s">
        <v>687</v>
      </c>
      <c r="J726" s="13" t="s">
        <v>687</v>
      </c>
      <c r="K726" s="13" t="s">
        <v>687</v>
      </c>
      <c r="L726" s="13" t="s">
        <v>687</v>
      </c>
      <c r="M726" s="13" t="s">
        <v>687</v>
      </c>
      <c r="N726" s="13">
        <v>0</v>
      </c>
      <c r="O726" s="13" t="s">
        <v>687</v>
      </c>
      <c r="P726" s="13">
        <v>0.26457998399246724</v>
      </c>
      <c r="Q726" s="13" t="s">
        <v>687</v>
      </c>
      <c r="R726" s="13" t="s">
        <v>687</v>
      </c>
      <c r="S726" s="13" t="s">
        <v>687</v>
      </c>
      <c r="T726" s="13" t="s">
        <v>687</v>
      </c>
      <c r="U726" s="13" t="s">
        <v>687</v>
      </c>
      <c r="V726" s="149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29"/>
      <c r="B727" s="3" t="s">
        <v>272</v>
      </c>
      <c r="C727" s="28"/>
      <c r="D727" s="13" t="s">
        <v>687</v>
      </c>
      <c r="E727" s="13" t="s">
        <v>687</v>
      </c>
      <c r="F727" s="13" t="s">
        <v>687</v>
      </c>
      <c r="G727" s="13" t="s">
        <v>687</v>
      </c>
      <c r="H727" s="13" t="s">
        <v>687</v>
      </c>
      <c r="I727" s="13" t="s">
        <v>687</v>
      </c>
      <c r="J727" s="13" t="s">
        <v>687</v>
      </c>
      <c r="K727" s="13" t="s">
        <v>687</v>
      </c>
      <c r="L727" s="13" t="s">
        <v>687</v>
      </c>
      <c r="M727" s="13" t="s">
        <v>687</v>
      </c>
      <c r="N727" s="13" t="s">
        <v>687</v>
      </c>
      <c r="O727" s="13" t="s">
        <v>687</v>
      </c>
      <c r="P727" s="13" t="s">
        <v>687</v>
      </c>
      <c r="Q727" s="13" t="s">
        <v>687</v>
      </c>
      <c r="R727" s="13" t="s">
        <v>687</v>
      </c>
      <c r="S727" s="13" t="s">
        <v>687</v>
      </c>
      <c r="T727" s="13" t="s">
        <v>687</v>
      </c>
      <c r="U727" s="13" t="s">
        <v>687</v>
      </c>
      <c r="V727" s="149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A728" s="29"/>
      <c r="B728" s="45" t="s">
        <v>273</v>
      </c>
      <c r="C728" s="46"/>
      <c r="D728" s="44">
        <v>0.67</v>
      </c>
      <c r="E728" s="44">
        <v>0.67</v>
      </c>
      <c r="F728" s="44">
        <v>7.42</v>
      </c>
      <c r="G728" s="44">
        <v>193.53</v>
      </c>
      <c r="H728" s="44">
        <v>2.02</v>
      </c>
      <c r="I728" s="44">
        <v>11.46</v>
      </c>
      <c r="J728" s="44">
        <v>0.67</v>
      </c>
      <c r="K728" s="44">
        <v>0.67</v>
      </c>
      <c r="L728" s="44">
        <v>0.67</v>
      </c>
      <c r="M728" s="44">
        <v>0.67</v>
      </c>
      <c r="N728" s="44">
        <v>2.02</v>
      </c>
      <c r="O728" s="44">
        <v>193.53</v>
      </c>
      <c r="P728" s="44">
        <v>2.8</v>
      </c>
      <c r="Q728" s="44">
        <v>0.67</v>
      </c>
      <c r="R728" s="44">
        <v>0.67</v>
      </c>
      <c r="S728" s="44">
        <v>0.67</v>
      </c>
      <c r="T728" s="44">
        <v>0.67</v>
      </c>
      <c r="U728" s="44">
        <v>395.82</v>
      </c>
      <c r="V728" s="149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B729" s="3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BM729" s="55"/>
    </row>
    <row r="730" spans="1:65" ht="15">
      <c r="B730" s="8" t="s">
        <v>524</v>
      </c>
      <c r="BM730" s="27" t="s">
        <v>66</v>
      </c>
    </row>
    <row r="731" spans="1:65" ht="15">
      <c r="A731" s="24" t="s">
        <v>60</v>
      </c>
      <c r="B731" s="18" t="s">
        <v>110</v>
      </c>
      <c r="C731" s="15" t="s">
        <v>111</v>
      </c>
      <c r="D731" s="16" t="s">
        <v>234</v>
      </c>
      <c r="E731" s="17" t="s">
        <v>234</v>
      </c>
      <c r="F731" s="17" t="s">
        <v>234</v>
      </c>
      <c r="G731" s="17" t="s">
        <v>234</v>
      </c>
      <c r="H731" s="17" t="s">
        <v>234</v>
      </c>
      <c r="I731" s="17" t="s">
        <v>234</v>
      </c>
      <c r="J731" s="17" t="s">
        <v>234</v>
      </c>
      <c r="K731" s="17" t="s">
        <v>234</v>
      </c>
      <c r="L731" s="17" t="s">
        <v>234</v>
      </c>
      <c r="M731" s="17" t="s">
        <v>234</v>
      </c>
      <c r="N731" s="17" t="s">
        <v>234</v>
      </c>
      <c r="O731" s="17" t="s">
        <v>234</v>
      </c>
      <c r="P731" s="17" t="s">
        <v>234</v>
      </c>
      <c r="Q731" s="17" t="s">
        <v>234</v>
      </c>
      <c r="R731" s="17" t="s">
        <v>234</v>
      </c>
      <c r="S731" s="17" t="s">
        <v>234</v>
      </c>
      <c r="T731" s="17" t="s">
        <v>234</v>
      </c>
      <c r="U731" s="17" t="s">
        <v>234</v>
      </c>
      <c r="V731" s="17" t="s">
        <v>234</v>
      </c>
      <c r="W731" s="17" t="s">
        <v>234</v>
      </c>
      <c r="X731" s="17" t="s">
        <v>234</v>
      </c>
      <c r="Y731" s="17" t="s">
        <v>234</v>
      </c>
      <c r="Z731" s="17" t="s">
        <v>234</v>
      </c>
      <c r="AA731" s="17" t="s">
        <v>234</v>
      </c>
      <c r="AB731" s="17" t="s">
        <v>234</v>
      </c>
      <c r="AC731" s="149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7">
        <v>1</v>
      </c>
    </row>
    <row r="732" spans="1:65">
      <c r="A732" s="29"/>
      <c r="B732" s="19" t="s">
        <v>235</v>
      </c>
      <c r="C732" s="9" t="s">
        <v>235</v>
      </c>
      <c r="D732" s="147" t="s">
        <v>237</v>
      </c>
      <c r="E732" s="148" t="s">
        <v>238</v>
      </c>
      <c r="F732" s="148" t="s">
        <v>240</v>
      </c>
      <c r="G732" s="148" t="s">
        <v>241</v>
      </c>
      <c r="H732" s="148" t="s">
        <v>242</v>
      </c>
      <c r="I732" s="148" t="s">
        <v>243</v>
      </c>
      <c r="J732" s="148" t="s">
        <v>244</v>
      </c>
      <c r="K732" s="148" t="s">
        <v>246</v>
      </c>
      <c r="L732" s="148" t="s">
        <v>247</v>
      </c>
      <c r="M732" s="148" t="s">
        <v>248</v>
      </c>
      <c r="N732" s="148" t="s">
        <v>249</v>
      </c>
      <c r="O732" s="148" t="s">
        <v>250</v>
      </c>
      <c r="P732" s="148" t="s">
        <v>251</v>
      </c>
      <c r="Q732" s="148" t="s">
        <v>252</v>
      </c>
      <c r="R732" s="148" t="s">
        <v>253</v>
      </c>
      <c r="S732" s="148" t="s">
        <v>254</v>
      </c>
      <c r="T732" s="148" t="s">
        <v>255</v>
      </c>
      <c r="U732" s="148" t="s">
        <v>256</v>
      </c>
      <c r="V732" s="148" t="s">
        <v>257</v>
      </c>
      <c r="W732" s="148" t="s">
        <v>258</v>
      </c>
      <c r="X732" s="148" t="s">
        <v>259</v>
      </c>
      <c r="Y732" s="148" t="s">
        <v>260</v>
      </c>
      <c r="Z732" s="148" t="s">
        <v>261</v>
      </c>
      <c r="AA732" s="148" t="s">
        <v>262</v>
      </c>
      <c r="AB732" s="148" t="s">
        <v>263</v>
      </c>
      <c r="AC732" s="149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7" t="s">
        <v>1</v>
      </c>
    </row>
    <row r="733" spans="1:65">
      <c r="A733" s="29"/>
      <c r="B733" s="19"/>
      <c r="C733" s="9"/>
      <c r="D733" s="10" t="s">
        <v>281</v>
      </c>
      <c r="E733" s="11" t="s">
        <v>114</v>
      </c>
      <c r="F733" s="11" t="s">
        <v>114</v>
      </c>
      <c r="G733" s="11" t="s">
        <v>114</v>
      </c>
      <c r="H733" s="11" t="s">
        <v>282</v>
      </c>
      <c r="I733" s="11" t="s">
        <v>282</v>
      </c>
      <c r="J733" s="11" t="s">
        <v>114</v>
      </c>
      <c r="K733" s="11" t="s">
        <v>281</v>
      </c>
      <c r="L733" s="11" t="s">
        <v>282</v>
      </c>
      <c r="M733" s="11" t="s">
        <v>282</v>
      </c>
      <c r="N733" s="11" t="s">
        <v>282</v>
      </c>
      <c r="O733" s="11" t="s">
        <v>282</v>
      </c>
      <c r="P733" s="11" t="s">
        <v>282</v>
      </c>
      <c r="Q733" s="11" t="s">
        <v>282</v>
      </c>
      <c r="R733" s="11" t="s">
        <v>282</v>
      </c>
      <c r="S733" s="11" t="s">
        <v>282</v>
      </c>
      <c r="T733" s="11" t="s">
        <v>114</v>
      </c>
      <c r="U733" s="11" t="s">
        <v>282</v>
      </c>
      <c r="V733" s="11" t="s">
        <v>282</v>
      </c>
      <c r="W733" s="11" t="s">
        <v>114</v>
      </c>
      <c r="X733" s="11" t="s">
        <v>282</v>
      </c>
      <c r="Y733" s="11" t="s">
        <v>282</v>
      </c>
      <c r="Z733" s="11" t="s">
        <v>282</v>
      </c>
      <c r="AA733" s="11" t="s">
        <v>114</v>
      </c>
      <c r="AB733" s="11" t="s">
        <v>114</v>
      </c>
      <c r="AC733" s="149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7">
        <v>3</v>
      </c>
    </row>
    <row r="734" spans="1:65">
      <c r="A734" s="29"/>
      <c r="B734" s="19"/>
      <c r="C734" s="9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149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7">
        <v>3</v>
      </c>
    </row>
    <row r="735" spans="1:65">
      <c r="A735" s="29"/>
      <c r="B735" s="18">
        <v>1</v>
      </c>
      <c r="C735" s="14">
        <v>1</v>
      </c>
      <c r="D735" s="207" t="s">
        <v>296</v>
      </c>
      <c r="E735" s="200">
        <v>2.52E-2</v>
      </c>
      <c r="F735" s="200">
        <v>0.03</v>
      </c>
      <c r="G735" s="200">
        <v>0.03</v>
      </c>
      <c r="H735" s="200">
        <v>0.03</v>
      </c>
      <c r="I735" s="200">
        <v>2.5999999999999999E-2</v>
      </c>
      <c r="J735" s="200">
        <v>2.4E-2</v>
      </c>
      <c r="K735" s="207" t="s">
        <v>294</v>
      </c>
      <c r="L735" s="200">
        <v>0.03</v>
      </c>
      <c r="M735" s="207" t="s">
        <v>294</v>
      </c>
      <c r="N735" s="200">
        <v>0.03</v>
      </c>
      <c r="O735" s="200">
        <v>0.03</v>
      </c>
      <c r="P735" s="207">
        <v>0.04</v>
      </c>
      <c r="Q735" s="200">
        <v>0.03</v>
      </c>
      <c r="R735" s="200">
        <v>0.03</v>
      </c>
      <c r="S735" s="200">
        <v>0.02</v>
      </c>
      <c r="T735" s="200">
        <v>2.4247494334348901E-2</v>
      </c>
      <c r="U735" s="207">
        <v>4.7483360000000002E-2</v>
      </c>
      <c r="V735" s="200">
        <v>0.02</v>
      </c>
      <c r="W735" s="200">
        <v>2.7E-2</v>
      </c>
      <c r="X735" s="207" t="s">
        <v>296</v>
      </c>
      <c r="Y735" s="200">
        <v>0.03</v>
      </c>
      <c r="Z735" s="200">
        <v>0.02</v>
      </c>
      <c r="AA735" s="200">
        <v>2.1000000000000001E-2</v>
      </c>
      <c r="AB735" s="200">
        <v>2.7E-2</v>
      </c>
      <c r="AC735" s="201"/>
      <c r="AD735" s="202"/>
      <c r="AE735" s="202"/>
      <c r="AF735" s="202"/>
      <c r="AG735" s="202"/>
      <c r="AH735" s="202"/>
      <c r="AI735" s="202"/>
      <c r="AJ735" s="202"/>
      <c r="AK735" s="202"/>
      <c r="AL735" s="202"/>
      <c r="AM735" s="202"/>
      <c r="AN735" s="202"/>
      <c r="AO735" s="202"/>
      <c r="AP735" s="202"/>
      <c r="AQ735" s="202"/>
      <c r="AR735" s="202"/>
      <c r="AS735" s="202"/>
      <c r="AT735" s="202"/>
      <c r="AU735" s="202"/>
      <c r="AV735" s="202"/>
      <c r="AW735" s="202"/>
      <c r="AX735" s="202"/>
      <c r="AY735" s="202"/>
      <c r="AZ735" s="202"/>
      <c r="BA735" s="202"/>
      <c r="BB735" s="202"/>
      <c r="BC735" s="202"/>
      <c r="BD735" s="202"/>
      <c r="BE735" s="202"/>
      <c r="BF735" s="202"/>
      <c r="BG735" s="202"/>
      <c r="BH735" s="202"/>
      <c r="BI735" s="202"/>
      <c r="BJ735" s="202"/>
      <c r="BK735" s="202"/>
      <c r="BL735" s="202"/>
      <c r="BM735" s="203">
        <v>1</v>
      </c>
    </row>
    <row r="736" spans="1:65">
      <c r="A736" s="29"/>
      <c r="B736" s="19">
        <v>1</v>
      </c>
      <c r="C736" s="9">
        <v>2</v>
      </c>
      <c r="D736" s="208" t="s">
        <v>296</v>
      </c>
      <c r="E736" s="23">
        <v>2.5399999999999999E-2</v>
      </c>
      <c r="F736" s="23">
        <v>0.03</v>
      </c>
      <c r="G736" s="23">
        <v>0.03</v>
      </c>
      <c r="H736" s="23">
        <v>0.03</v>
      </c>
      <c r="I736" s="23">
        <v>2.5999999999999999E-2</v>
      </c>
      <c r="J736" s="23">
        <v>2.4E-2</v>
      </c>
      <c r="K736" s="208" t="s">
        <v>294</v>
      </c>
      <c r="L736" s="23">
        <v>0.02</v>
      </c>
      <c r="M736" s="208" t="s">
        <v>294</v>
      </c>
      <c r="N736" s="23">
        <v>0.03</v>
      </c>
      <c r="O736" s="23">
        <v>0.03</v>
      </c>
      <c r="P736" s="208">
        <v>0.04</v>
      </c>
      <c r="Q736" s="23">
        <v>0.03</v>
      </c>
      <c r="R736" s="23">
        <v>0.03</v>
      </c>
      <c r="S736" s="23">
        <v>0.03</v>
      </c>
      <c r="T736" s="23">
        <v>2.3473882497081499E-2</v>
      </c>
      <c r="U736" s="208">
        <v>4.5916610778443119E-2</v>
      </c>
      <c r="V736" s="23">
        <v>0.02</v>
      </c>
      <c r="W736" s="23">
        <v>2.8000000000000004E-2</v>
      </c>
      <c r="X736" s="208" t="s">
        <v>296</v>
      </c>
      <c r="Y736" s="23">
        <v>0.03</v>
      </c>
      <c r="Z736" s="23">
        <v>0.03</v>
      </c>
      <c r="AA736" s="23">
        <v>2.4E-2</v>
      </c>
      <c r="AB736" s="23">
        <v>2.7E-2</v>
      </c>
      <c r="AC736" s="201"/>
      <c r="AD736" s="202"/>
      <c r="AE736" s="202"/>
      <c r="AF736" s="202"/>
      <c r="AG736" s="202"/>
      <c r="AH736" s="202"/>
      <c r="AI736" s="202"/>
      <c r="AJ736" s="202"/>
      <c r="AK736" s="202"/>
      <c r="AL736" s="202"/>
      <c r="AM736" s="202"/>
      <c r="AN736" s="202"/>
      <c r="AO736" s="202"/>
      <c r="AP736" s="202"/>
      <c r="AQ736" s="202"/>
      <c r="AR736" s="202"/>
      <c r="AS736" s="202"/>
      <c r="AT736" s="202"/>
      <c r="AU736" s="202"/>
      <c r="AV736" s="202"/>
      <c r="AW736" s="202"/>
      <c r="AX736" s="202"/>
      <c r="AY736" s="202"/>
      <c r="AZ736" s="202"/>
      <c r="BA736" s="202"/>
      <c r="BB736" s="202"/>
      <c r="BC736" s="202"/>
      <c r="BD736" s="202"/>
      <c r="BE736" s="202"/>
      <c r="BF736" s="202"/>
      <c r="BG736" s="202"/>
      <c r="BH736" s="202"/>
      <c r="BI736" s="202"/>
      <c r="BJ736" s="202"/>
      <c r="BK736" s="202"/>
      <c r="BL736" s="202"/>
      <c r="BM736" s="203">
        <v>20</v>
      </c>
    </row>
    <row r="737" spans="1:65">
      <c r="A737" s="29"/>
      <c r="B737" s="19">
        <v>1</v>
      </c>
      <c r="C737" s="9">
        <v>3</v>
      </c>
      <c r="D737" s="208" t="s">
        <v>296</v>
      </c>
      <c r="E737" s="23">
        <v>2.52E-2</v>
      </c>
      <c r="F737" s="23">
        <v>0.03</v>
      </c>
      <c r="G737" s="23">
        <v>0.03</v>
      </c>
      <c r="H737" s="23">
        <v>0.03</v>
      </c>
      <c r="I737" s="23">
        <v>2.8000000000000004E-2</v>
      </c>
      <c r="J737" s="23">
        <v>2.3E-2</v>
      </c>
      <c r="K737" s="208" t="s">
        <v>294</v>
      </c>
      <c r="L737" s="23">
        <v>0.03</v>
      </c>
      <c r="M737" s="208" t="s">
        <v>294</v>
      </c>
      <c r="N737" s="23">
        <v>0.03</v>
      </c>
      <c r="O737" s="23">
        <v>0.03</v>
      </c>
      <c r="P737" s="208">
        <v>0.04</v>
      </c>
      <c r="Q737" s="23">
        <v>0.03</v>
      </c>
      <c r="R737" s="23">
        <v>0.03</v>
      </c>
      <c r="S737" s="23">
        <v>0.03</v>
      </c>
      <c r="T737" s="23">
        <v>2.5515440671315205E-2</v>
      </c>
      <c r="U737" s="208">
        <v>4.5299880000000001E-2</v>
      </c>
      <c r="V737" s="23">
        <v>0.02</v>
      </c>
      <c r="W737" s="23">
        <v>2.9000000000000001E-2</v>
      </c>
      <c r="X737" s="208" t="s">
        <v>296</v>
      </c>
      <c r="Y737" s="23">
        <v>0.03</v>
      </c>
      <c r="Z737" s="23">
        <v>0.02</v>
      </c>
      <c r="AA737" s="23">
        <v>2.3E-2</v>
      </c>
      <c r="AB737" s="23">
        <v>2.8000000000000004E-2</v>
      </c>
      <c r="AC737" s="201"/>
      <c r="AD737" s="202"/>
      <c r="AE737" s="202"/>
      <c r="AF737" s="202"/>
      <c r="AG737" s="202"/>
      <c r="AH737" s="202"/>
      <c r="AI737" s="202"/>
      <c r="AJ737" s="202"/>
      <c r="AK737" s="202"/>
      <c r="AL737" s="202"/>
      <c r="AM737" s="202"/>
      <c r="AN737" s="202"/>
      <c r="AO737" s="202"/>
      <c r="AP737" s="202"/>
      <c r="AQ737" s="202"/>
      <c r="AR737" s="202"/>
      <c r="AS737" s="202"/>
      <c r="AT737" s="202"/>
      <c r="AU737" s="202"/>
      <c r="AV737" s="202"/>
      <c r="AW737" s="202"/>
      <c r="AX737" s="202"/>
      <c r="AY737" s="202"/>
      <c r="AZ737" s="202"/>
      <c r="BA737" s="202"/>
      <c r="BB737" s="202"/>
      <c r="BC737" s="202"/>
      <c r="BD737" s="202"/>
      <c r="BE737" s="202"/>
      <c r="BF737" s="202"/>
      <c r="BG737" s="202"/>
      <c r="BH737" s="202"/>
      <c r="BI737" s="202"/>
      <c r="BJ737" s="202"/>
      <c r="BK737" s="202"/>
      <c r="BL737" s="202"/>
      <c r="BM737" s="203">
        <v>16</v>
      </c>
    </row>
    <row r="738" spans="1:65">
      <c r="A738" s="29"/>
      <c r="B738" s="19">
        <v>1</v>
      </c>
      <c r="C738" s="9">
        <v>4</v>
      </c>
      <c r="D738" s="208" t="s">
        <v>296</v>
      </c>
      <c r="E738" s="23">
        <v>2.5000000000000001E-2</v>
      </c>
      <c r="F738" s="23">
        <v>0.03</v>
      </c>
      <c r="G738" s="23">
        <v>0.03</v>
      </c>
      <c r="H738" s="23">
        <v>0.02</v>
      </c>
      <c r="I738" s="23">
        <v>2.5999999999999999E-2</v>
      </c>
      <c r="J738" s="23">
        <v>2.5000000000000001E-2</v>
      </c>
      <c r="K738" s="208" t="s">
        <v>294</v>
      </c>
      <c r="L738" s="23">
        <v>0.03</v>
      </c>
      <c r="M738" s="208" t="s">
        <v>294</v>
      </c>
      <c r="N738" s="23">
        <v>0.03</v>
      </c>
      <c r="O738" s="23">
        <v>0.03</v>
      </c>
      <c r="P738" s="208">
        <v>0.03</v>
      </c>
      <c r="Q738" s="23">
        <v>0.03</v>
      </c>
      <c r="R738" s="23">
        <v>0.03</v>
      </c>
      <c r="S738" s="23">
        <v>0.02</v>
      </c>
      <c r="T738" s="23">
        <v>2.5091636014844099E-2</v>
      </c>
      <c r="U738" s="208">
        <v>4.896694E-2</v>
      </c>
      <c r="V738" s="23">
        <v>0.02</v>
      </c>
      <c r="W738" s="23">
        <v>2.5000000000000001E-2</v>
      </c>
      <c r="X738" s="208" t="s">
        <v>296</v>
      </c>
      <c r="Y738" s="23">
        <v>0.03</v>
      </c>
      <c r="Z738" s="23">
        <v>0.03</v>
      </c>
      <c r="AA738" s="23">
        <v>2.3E-2</v>
      </c>
      <c r="AB738" s="23">
        <v>2.5999999999999999E-2</v>
      </c>
      <c r="AC738" s="201"/>
      <c r="AD738" s="202"/>
      <c r="AE738" s="202"/>
      <c r="AF738" s="202"/>
      <c r="AG738" s="202"/>
      <c r="AH738" s="202"/>
      <c r="AI738" s="202"/>
      <c r="AJ738" s="202"/>
      <c r="AK738" s="202"/>
      <c r="AL738" s="202"/>
      <c r="AM738" s="202"/>
      <c r="AN738" s="202"/>
      <c r="AO738" s="202"/>
      <c r="AP738" s="202"/>
      <c r="AQ738" s="202"/>
      <c r="AR738" s="202"/>
      <c r="AS738" s="202"/>
      <c r="AT738" s="202"/>
      <c r="AU738" s="202"/>
      <c r="AV738" s="202"/>
      <c r="AW738" s="202"/>
      <c r="AX738" s="202"/>
      <c r="AY738" s="202"/>
      <c r="AZ738" s="202"/>
      <c r="BA738" s="202"/>
      <c r="BB738" s="202"/>
      <c r="BC738" s="202"/>
      <c r="BD738" s="202"/>
      <c r="BE738" s="202"/>
      <c r="BF738" s="202"/>
      <c r="BG738" s="202"/>
      <c r="BH738" s="202"/>
      <c r="BI738" s="202"/>
      <c r="BJ738" s="202"/>
      <c r="BK738" s="202"/>
      <c r="BL738" s="202"/>
      <c r="BM738" s="203">
        <v>2.7071737396398361E-2</v>
      </c>
    </row>
    <row r="739" spans="1:65">
      <c r="A739" s="29"/>
      <c r="B739" s="19">
        <v>1</v>
      </c>
      <c r="C739" s="9">
        <v>5</v>
      </c>
      <c r="D739" s="208" t="s">
        <v>296</v>
      </c>
      <c r="E739" s="23">
        <v>2.5000000000000001E-2</v>
      </c>
      <c r="F739" s="23">
        <v>0.03</v>
      </c>
      <c r="G739" s="23">
        <v>0.03</v>
      </c>
      <c r="H739" s="23">
        <v>0.03</v>
      </c>
      <c r="I739" s="23">
        <v>2.7E-2</v>
      </c>
      <c r="J739" s="23">
        <v>2.5999999999999999E-2</v>
      </c>
      <c r="K739" s="208" t="s">
        <v>294</v>
      </c>
      <c r="L739" s="23">
        <v>0.02</v>
      </c>
      <c r="M739" s="208" t="s">
        <v>294</v>
      </c>
      <c r="N739" s="23">
        <v>0.03</v>
      </c>
      <c r="O739" s="23">
        <v>0.03</v>
      </c>
      <c r="P739" s="208">
        <v>0.04</v>
      </c>
      <c r="Q739" s="23">
        <v>0.03</v>
      </c>
      <c r="R739" s="23">
        <v>0.03</v>
      </c>
      <c r="S739" s="23">
        <v>0.03</v>
      </c>
      <c r="T739" s="23">
        <v>2.2936567183384399E-2</v>
      </c>
      <c r="U739" s="208">
        <v>4.7681000000000001E-2</v>
      </c>
      <c r="V739" s="23">
        <v>0.02</v>
      </c>
      <c r="W739" s="23">
        <v>2.5000000000000001E-2</v>
      </c>
      <c r="X739" s="208" t="s">
        <v>296</v>
      </c>
      <c r="Y739" s="23">
        <v>0.03</v>
      </c>
      <c r="Z739" s="23">
        <v>0.03</v>
      </c>
      <c r="AA739" s="23">
        <v>2.5999999999999999E-2</v>
      </c>
      <c r="AB739" s="23">
        <v>2.5999999999999999E-2</v>
      </c>
      <c r="AC739" s="201"/>
      <c r="AD739" s="202"/>
      <c r="AE739" s="202"/>
      <c r="AF739" s="202"/>
      <c r="AG739" s="202"/>
      <c r="AH739" s="202"/>
      <c r="AI739" s="202"/>
      <c r="AJ739" s="202"/>
      <c r="AK739" s="202"/>
      <c r="AL739" s="202"/>
      <c r="AM739" s="202"/>
      <c r="AN739" s="202"/>
      <c r="AO739" s="202"/>
      <c r="AP739" s="202"/>
      <c r="AQ739" s="202"/>
      <c r="AR739" s="202"/>
      <c r="AS739" s="202"/>
      <c r="AT739" s="202"/>
      <c r="AU739" s="202"/>
      <c r="AV739" s="202"/>
      <c r="AW739" s="202"/>
      <c r="AX739" s="202"/>
      <c r="AY739" s="202"/>
      <c r="AZ739" s="202"/>
      <c r="BA739" s="202"/>
      <c r="BB739" s="202"/>
      <c r="BC739" s="202"/>
      <c r="BD739" s="202"/>
      <c r="BE739" s="202"/>
      <c r="BF739" s="202"/>
      <c r="BG739" s="202"/>
      <c r="BH739" s="202"/>
      <c r="BI739" s="202"/>
      <c r="BJ739" s="202"/>
      <c r="BK739" s="202"/>
      <c r="BL739" s="202"/>
      <c r="BM739" s="203">
        <v>49</v>
      </c>
    </row>
    <row r="740" spans="1:65">
      <c r="A740" s="29"/>
      <c r="B740" s="19">
        <v>1</v>
      </c>
      <c r="C740" s="9">
        <v>6</v>
      </c>
      <c r="D740" s="208" t="s">
        <v>296</v>
      </c>
      <c r="E740" s="23">
        <v>2.5599999999999998E-2</v>
      </c>
      <c r="F740" s="23">
        <v>0.03</v>
      </c>
      <c r="G740" s="23">
        <v>0.03</v>
      </c>
      <c r="H740" s="23">
        <v>0.03</v>
      </c>
      <c r="I740" s="23">
        <v>2.5999999999999999E-2</v>
      </c>
      <c r="J740" s="23">
        <v>2.3E-2</v>
      </c>
      <c r="K740" s="208" t="s">
        <v>294</v>
      </c>
      <c r="L740" s="23">
        <v>0.02</v>
      </c>
      <c r="M740" s="208" t="s">
        <v>294</v>
      </c>
      <c r="N740" s="23">
        <v>0.03</v>
      </c>
      <c r="O740" s="23">
        <v>0.03</v>
      </c>
      <c r="P740" s="208">
        <v>0.04</v>
      </c>
      <c r="Q740" s="23">
        <v>0.03</v>
      </c>
      <c r="R740" s="23">
        <v>0.03</v>
      </c>
      <c r="S740" s="23">
        <v>0.03</v>
      </c>
      <c r="T740" s="23">
        <v>2.4513042488438497E-2</v>
      </c>
      <c r="U740" s="205">
        <v>4.0088289999999999E-2</v>
      </c>
      <c r="V740" s="23">
        <v>0.02</v>
      </c>
      <c r="W740" s="23">
        <v>2.8000000000000004E-2</v>
      </c>
      <c r="X740" s="208" t="s">
        <v>296</v>
      </c>
      <c r="Y740" s="23">
        <v>0.03</v>
      </c>
      <c r="Z740" s="23">
        <v>0.03</v>
      </c>
      <c r="AA740" s="23">
        <v>2.5000000000000001E-2</v>
      </c>
      <c r="AB740" s="23">
        <v>2.7E-2</v>
      </c>
      <c r="AC740" s="201"/>
      <c r="AD740" s="202"/>
      <c r="AE740" s="202"/>
      <c r="AF740" s="202"/>
      <c r="AG740" s="202"/>
      <c r="AH740" s="202"/>
      <c r="AI740" s="202"/>
      <c r="AJ740" s="202"/>
      <c r="AK740" s="202"/>
      <c r="AL740" s="202"/>
      <c r="AM740" s="202"/>
      <c r="AN740" s="202"/>
      <c r="AO740" s="202"/>
      <c r="AP740" s="202"/>
      <c r="AQ740" s="202"/>
      <c r="AR740" s="202"/>
      <c r="AS740" s="202"/>
      <c r="AT740" s="202"/>
      <c r="AU740" s="202"/>
      <c r="AV740" s="202"/>
      <c r="AW740" s="202"/>
      <c r="AX740" s="202"/>
      <c r="AY740" s="202"/>
      <c r="AZ740" s="202"/>
      <c r="BA740" s="202"/>
      <c r="BB740" s="202"/>
      <c r="BC740" s="202"/>
      <c r="BD740" s="202"/>
      <c r="BE740" s="202"/>
      <c r="BF740" s="202"/>
      <c r="BG740" s="202"/>
      <c r="BH740" s="202"/>
      <c r="BI740" s="202"/>
      <c r="BJ740" s="202"/>
      <c r="BK740" s="202"/>
      <c r="BL740" s="202"/>
      <c r="BM740" s="56"/>
    </row>
    <row r="741" spans="1:65">
      <c r="A741" s="29"/>
      <c r="B741" s="20" t="s">
        <v>269</v>
      </c>
      <c r="C741" s="12"/>
      <c r="D741" s="206" t="s">
        <v>687</v>
      </c>
      <c r="E741" s="206">
        <v>2.523333333333333E-2</v>
      </c>
      <c r="F741" s="206">
        <v>0.03</v>
      </c>
      <c r="G741" s="206">
        <v>0.03</v>
      </c>
      <c r="H741" s="206">
        <v>2.8333333333333335E-2</v>
      </c>
      <c r="I741" s="206">
        <v>2.6499999999999999E-2</v>
      </c>
      <c r="J741" s="206">
        <v>2.4166666666666666E-2</v>
      </c>
      <c r="K741" s="206" t="s">
        <v>687</v>
      </c>
      <c r="L741" s="206">
        <v>2.4999999999999998E-2</v>
      </c>
      <c r="M741" s="206" t="s">
        <v>687</v>
      </c>
      <c r="N741" s="206">
        <v>0.03</v>
      </c>
      <c r="O741" s="206">
        <v>0.03</v>
      </c>
      <c r="P741" s="206">
        <v>3.8333333333333337E-2</v>
      </c>
      <c r="Q741" s="206">
        <v>0.03</v>
      </c>
      <c r="R741" s="206">
        <v>0.03</v>
      </c>
      <c r="S741" s="206">
        <v>2.6666666666666668E-2</v>
      </c>
      <c r="T741" s="206">
        <v>2.4296343864902103E-2</v>
      </c>
      <c r="U741" s="206">
        <v>4.5906013463073853E-2</v>
      </c>
      <c r="V741" s="206">
        <v>0.02</v>
      </c>
      <c r="W741" s="206">
        <v>2.7E-2</v>
      </c>
      <c r="X741" s="206" t="s">
        <v>687</v>
      </c>
      <c r="Y741" s="206">
        <v>0.03</v>
      </c>
      <c r="Z741" s="206">
        <v>2.6666666666666668E-2</v>
      </c>
      <c r="AA741" s="206">
        <v>2.3666666666666666E-2</v>
      </c>
      <c r="AB741" s="206">
        <v>2.6833333333333334E-2</v>
      </c>
      <c r="AC741" s="201"/>
      <c r="AD741" s="202"/>
      <c r="AE741" s="202"/>
      <c r="AF741" s="202"/>
      <c r="AG741" s="202"/>
      <c r="AH741" s="202"/>
      <c r="AI741" s="202"/>
      <c r="AJ741" s="202"/>
      <c r="AK741" s="202"/>
      <c r="AL741" s="202"/>
      <c r="AM741" s="202"/>
      <c r="AN741" s="202"/>
      <c r="AO741" s="202"/>
      <c r="AP741" s="202"/>
      <c r="AQ741" s="202"/>
      <c r="AR741" s="202"/>
      <c r="AS741" s="202"/>
      <c r="AT741" s="202"/>
      <c r="AU741" s="202"/>
      <c r="AV741" s="202"/>
      <c r="AW741" s="202"/>
      <c r="AX741" s="202"/>
      <c r="AY741" s="202"/>
      <c r="AZ741" s="202"/>
      <c r="BA741" s="202"/>
      <c r="BB741" s="202"/>
      <c r="BC741" s="202"/>
      <c r="BD741" s="202"/>
      <c r="BE741" s="202"/>
      <c r="BF741" s="202"/>
      <c r="BG741" s="202"/>
      <c r="BH741" s="202"/>
      <c r="BI741" s="202"/>
      <c r="BJ741" s="202"/>
      <c r="BK741" s="202"/>
      <c r="BL741" s="202"/>
      <c r="BM741" s="56"/>
    </row>
    <row r="742" spans="1:65">
      <c r="A742" s="29"/>
      <c r="B742" s="3" t="s">
        <v>270</v>
      </c>
      <c r="C742" s="28"/>
      <c r="D742" s="23" t="s">
        <v>687</v>
      </c>
      <c r="E742" s="23">
        <v>2.52E-2</v>
      </c>
      <c r="F742" s="23">
        <v>0.03</v>
      </c>
      <c r="G742" s="23">
        <v>0.03</v>
      </c>
      <c r="H742" s="23">
        <v>0.03</v>
      </c>
      <c r="I742" s="23">
        <v>2.5999999999999999E-2</v>
      </c>
      <c r="J742" s="23">
        <v>2.4E-2</v>
      </c>
      <c r="K742" s="23" t="s">
        <v>687</v>
      </c>
      <c r="L742" s="23">
        <v>2.5000000000000001E-2</v>
      </c>
      <c r="M742" s="23" t="s">
        <v>687</v>
      </c>
      <c r="N742" s="23">
        <v>0.03</v>
      </c>
      <c r="O742" s="23">
        <v>0.03</v>
      </c>
      <c r="P742" s="23">
        <v>0.04</v>
      </c>
      <c r="Q742" s="23">
        <v>0.03</v>
      </c>
      <c r="R742" s="23">
        <v>0.03</v>
      </c>
      <c r="S742" s="23">
        <v>0.03</v>
      </c>
      <c r="T742" s="23">
        <v>2.43802684113937E-2</v>
      </c>
      <c r="U742" s="23">
        <v>4.6699985389221557E-2</v>
      </c>
      <c r="V742" s="23">
        <v>0.02</v>
      </c>
      <c r="W742" s="23">
        <v>2.7500000000000004E-2</v>
      </c>
      <c r="X742" s="23" t="s">
        <v>687</v>
      </c>
      <c r="Y742" s="23">
        <v>0.03</v>
      </c>
      <c r="Z742" s="23">
        <v>0.03</v>
      </c>
      <c r="AA742" s="23">
        <v>2.35E-2</v>
      </c>
      <c r="AB742" s="23">
        <v>2.7E-2</v>
      </c>
      <c r="AC742" s="201"/>
      <c r="AD742" s="202"/>
      <c r="AE742" s="202"/>
      <c r="AF742" s="202"/>
      <c r="AG742" s="202"/>
      <c r="AH742" s="202"/>
      <c r="AI742" s="202"/>
      <c r="AJ742" s="202"/>
      <c r="AK742" s="202"/>
      <c r="AL742" s="202"/>
      <c r="AM742" s="202"/>
      <c r="AN742" s="202"/>
      <c r="AO742" s="202"/>
      <c r="AP742" s="202"/>
      <c r="AQ742" s="202"/>
      <c r="AR742" s="202"/>
      <c r="AS742" s="202"/>
      <c r="AT742" s="202"/>
      <c r="AU742" s="202"/>
      <c r="AV742" s="202"/>
      <c r="AW742" s="202"/>
      <c r="AX742" s="202"/>
      <c r="AY742" s="202"/>
      <c r="AZ742" s="202"/>
      <c r="BA742" s="202"/>
      <c r="BB742" s="202"/>
      <c r="BC742" s="202"/>
      <c r="BD742" s="202"/>
      <c r="BE742" s="202"/>
      <c r="BF742" s="202"/>
      <c r="BG742" s="202"/>
      <c r="BH742" s="202"/>
      <c r="BI742" s="202"/>
      <c r="BJ742" s="202"/>
      <c r="BK742" s="202"/>
      <c r="BL742" s="202"/>
      <c r="BM742" s="56"/>
    </row>
    <row r="743" spans="1:65">
      <c r="A743" s="29"/>
      <c r="B743" s="3" t="s">
        <v>271</v>
      </c>
      <c r="C743" s="28"/>
      <c r="D743" s="23" t="s">
        <v>687</v>
      </c>
      <c r="E743" s="23">
        <v>2.33809038890001E-4</v>
      </c>
      <c r="F743" s="23">
        <v>0</v>
      </c>
      <c r="G743" s="23">
        <v>0</v>
      </c>
      <c r="H743" s="23">
        <v>4.0824829046386289E-3</v>
      </c>
      <c r="I743" s="23">
        <v>8.3666002653407759E-4</v>
      </c>
      <c r="J743" s="23">
        <v>1.1690451944500121E-3</v>
      </c>
      <c r="K743" s="23" t="s">
        <v>687</v>
      </c>
      <c r="L743" s="23">
        <v>5.4772255750516604E-3</v>
      </c>
      <c r="M743" s="23" t="s">
        <v>687</v>
      </c>
      <c r="N743" s="23">
        <v>0</v>
      </c>
      <c r="O743" s="23">
        <v>0</v>
      </c>
      <c r="P743" s="23">
        <v>4.0824829046386306E-3</v>
      </c>
      <c r="Q743" s="23">
        <v>0</v>
      </c>
      <c r="R743" s="23">
        <v>0</v>
      </c>
      <c r="S743" s="23">
        <v>5.1639777949432216E-3</v>
      </c>
      <c r="T743" s="23">
        <v>9.6886186037024489E-4</v>
      </c>
      <c r="U743" s="23">
        <v>3.1375559577235166E-3</v>
      </c>
      <c r="V743" s="23">
        <v>0</v>
      </c>
      <c r="W743" s="23">
        <v>1.6733200530681517E-3</v>
      </c>
      <c r="X743" s="23" t="s">
        <v>687</v>
      </c>
      <c r="Y743" s="23">
        <v>0</v>
      </c>
      <c r="Z743" s="23">
        <v>5.1639777949432225E-3</v>
      </c>
      <c r="AA743" s="23">
        <v>1.751190071541826E-3</v>
      </c>
      <c r="AB743" s="23">
        <v>7.5277265270908282E-4</v>
      </c>
      <c r="AC743" s="201"/>
      <c r="AD743" s="202"/>
      <c r="AE743" s="202"/>
      <c r="AF743" s="202"/>
      <c r="AG743" s="202"/>
      <c r="AH743" s="202"/>
      <c r="AI743" s="202"/>
      <c r="AJ743" s="202"/>
      <c r="AK743" s="202"/>
      <c r="AL743" s="202"/>
      <c r="AM743" s="202"/>
      <c r="AN743" s="202"/>
      <c r="AO743" s="202"/>
      <c r="AP743" s="202"/>
      <c r="AQ743" s="202"/>
      <c r="AR743" s="202"/>
      <c r="AS743" s="202"/>
      <c r="AT743" s="202"/>
      <c r="AU743" s="202"/>
      <c r="AV743" s="202"/>
      <c r="AW743" s="202"/>
      <c r="AX743" s="202"/>
      <c r="AY743" s="202"/>
      <c r="AZ743" s="202"/>
      <c r="BA743" s="202"/>
      <c r="BB743" s="202"/>
      <c r="BC743" s="202"/>
      <c r="BD743" s="202"/>
      <c r="BE743" s="202"/>
      <c r="BF743" s="202"/>
      <c r="BG743" s="202"/>
      <c r="BH743" s="202"/>
      <c r="BI743" s="202"/>
      <c r="BJ743" s="202"/>
      <c r="BK743" s="202"/>
      <c r="BL743" s="202"/>
      <c r="BM743" s="56"/>
    </row>
    <row r="744" spans="1:65">
      <c r="A744" s="29"/>
      <c r="B744" s="3" t="s">
        <v>86</v>
      </c>
      <c r="C744" s="28"/>
      <c r="D744" s="13" t="s">
        <v>687</v>
      </c>
      <c r="E744" s="13">
        <v>9.265880008850768E-3</v>
      </c>
      <c r="F744" s="13">
        <v>0</v>
      </c>
      <c r="G744" s="13">
        <v>0</v>
      </c>
      <c r="H744" s="13">
        <v>0.14408763192842219</v>
      </c>
      <c r="I744" s="13">
        <v>3.1572076472984059E-2</v>
      </c>
      <c r="J744" s="13">
        <v>4.8374283908276368E-2</v>
      </c>
      <c r="K744" s="13" t="s">
        <v>687</v>
      </c>
      <c r="L744" s="13">
        <v>0.21908902300206642</v>
      </c>
      <c r="M744" s="13" t="s">
        <v>687</v>
      </c>
      <c r="N744" s="13">
        <v>0</v>
      </c>
      <c r="O744" s="13">
        <v>0</v>
      </c>
      <c r="P744" s="13">
        <v>0.10649955403405122</v>
      </c>
      <c r="Q744" s="13">
        <v>0</v>
      </c>
      <c r="R744" s="13">
        <v>0</v>
      </c>
      <c r="S744" s="13">
        <v>0.1936491673103708</v>
      </c>
      <c r="T744" s="13">
        <v>3.9876858253139837E-2</v>
      </c>
      <c r="U744" s="13">
        <v>6.8347384602396852E-2</v>
      </c>
      <c r="V744" s="13">
        <v>0</v>
      </c>
      <c r="W744" s="13">
        <v>6.1974816780301915E-2</v>
      </c>
      <c r="X744" s="13" t="s">
        <v>687</v>
      </c>
      <c r="Y744" s="13">
        <v>0</v>
      </c>
      <c r="Z744" s="13">
        <v>0.19364916731037082</v>
      </c>
      <c r="AA744" s="13">
        <v>7.3993946684865891E-2</v>
      </c>
      <c r="AB744" s="13">
        <v>2.8053639231394392E-2</v>
      </c>
      <c r="AC744" s="149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29"/>
      <c r="B745" s="3" t="s">
        <v>272</v>
      </c>
      <c r="C745" s="28"/>
      <c r="D745" s="13" t="s">
        <v>687</v>
      </c>
      <c r="E745" s="13">
        <v>-6.7908610228673894E-2</v>
      </c>
      <c r="F745" s="13">
        <v>0.10816677779946304</v>
      </c>
      <c r="G745" s="13">
        <v>0.10816677779946304</v>
      </c>
      <c r="H745" s="13">
        <v>4.6601956810604195E-2</v>
      </c>
      <c r="I745" s="13">
        <v>-2.1119346277140849E-2</v>
      </c>
      <c r="J745" s="13">
        <v>-0.10731009566154359</v>
      </c>
      <c r="K745" s="13" t="s">
        <v>687</v>
      </c>
      <c r="L745" s="13">
        <v>-7.6527685167114057E-2</v>
      </c>
      <c r="M745" s="13" t="s">
        <v>687</v>
      </c>
      <c r="N745" s="13">
        <v>0.10816677779946304</v>
      </c>
      <c r="O745" s="13">
        <v>0.10816677779946304</v>
      </c>
      <c r="P745" s="13">
        <v>0.41599088274375862</v>
      </c>
      <c r="Q745" s="13">
        <v>0.10816677779946304</v>
      </c>
      <c r="R745" s="13">
        <v>0.10816677779946304</v>
      </c>
      <c r="S745" s="13">
        <v>-1.4962864178254875E-2</v>
      </c>
      <c r="T745" s="13">
        <v>-0.10251996356412274</v>
      </c>
      <c r="U745" s="13">
        <v>0.69571730069977766</v>
      </c>
      <c r="V745" s="13">
        <v>-0.26122214813369116</v>
      </c>
      <c r="W745" s="13">
        <v>-2.6498999804831502E-3</v>
      </c>
      <c r="X745" s="13" t="s">
        <v>687</v>
      </c>
      <c r="Y745" s="13">
        <v>0.10816677779946304</v>
      </c>
      <c r="Z745" s="13">
        <v>-1.4962864178254875E-2</v>
      </c>
      <c r="AA745" s="13">
        <v>-0.12577954195820129</v>
      </c>
      <c r="AB745" s="13">
        <v>-8.8063820793690128E-3</v>
      </c>
      <c r="AC745" s="149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A746" s="29"/>
      <c r="B746" s="45" t="s">
        <v>273</v>
      </c>
      <c r="C746" s="46"/>
      <c r="D746" s="44">
        <v>1.5</v>
      </c>
      <c r="E746" s="44">
        <v>0.32</v>
      </c>
      <c r="F746" s="44">
        <v>0.75</v>
      </c>
      <c r="G746" s="44">
        <v>0.75</v>
      </c>
      <c r="H746" s="44">
        <v>0.37</v>
      </c>
      <c r="I746" s="44">
        <v>0.04</v>
      </c>
      <c r="J746" s="44">
        <v>0.56000000000000005</v>
      </c>
      <c r="K746" s="44">
        <v>0.37</v>
      </c>
      <c r="L746" s="44">
        <v>0.37</v>
      </c>
      <c r="M746" s="44">
        <v>0.37</v>
      </c>
      <c r="N746" s="44">
        <v>0.75</v>
      </c>
      <c r="O746" s="44">
        <v>0.75</v>
      </c>
      <c r="P746" s="44">
        <v>2.62</v>
      </c>
      <c r="Q746" s="44">
        <v>0.75</v>
      </c>
      <c r="R746" s="44">
        <v>0.75</v>
      </c>
      <c r="S746" s="44">
        <v>0</v>
      </c>
      <c r="T746" s="44">
        <v>0.53</v>
      </c>
      <c r="U746" s="44">
        <v>4.32</v>
      </c>
      <c r="V746" s="44">
        <v>1.5</v>
      </c>
      <c r="W746" s="44">
        <v>7.0000000000000007E-2</v>
      </c>
      <c r="X746" s="44">
        <v>1.5</v>
      </c>
      <c r="Y746" s="44">
        <v>0.75</v>
      </c>
      <c r="Z746" s="44">
        <v>0</v>
      </c>
      <c r="AA746" s="44">
        <v>0.67</v>
      </c>
      <c r="AB746" s="44">
        <v>0.04</v>
      </c>
      <c r="AC746" s="149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B747" s="3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BM747" s="55"/>
    </row>
    <row r="748" spans="1:65" ht="15">
      <c r="B748" s="8" t="s">
        <v>525</v>
      </c>
      <c r="BM748" s="27" t="s">
        <v>66</v>
      </c>
    </row>
    <row r="749" spans="1:65" ht="15">
      <c r="A749" s="24" t="s">
        <v>6</v>
      </c>
      <c r="B749" s="18" t="s">
        <v>110</v>
      </c>
      <c r="C749" s="15" t="s">
        <v>111</v>
      </c>
      <c r="D749" s="16" t="s">
        <v>234</v>
      </c>
      <c r="E749" s="17" t="s">
        <v>234</v>
      </c>
      <c r="F749" s="17" t="s">
        <v>234</v>
      </c>
      <c r="G749" s="17" t="s">
        <v>234</v>
      </c>
      <c r="H749" s="17" t="s">
        <v>234</v>
      </c>
      <c r="I749" s="17" t="s">
        <v>234</v>
      </c>
      <c r="J749" s="17" t="s">
        <v>234</v>
      </c>
      <c r="K749" s="17" t="s">
        <v>234</v>
      </c>
      <c r="L749" s="17" t="s">
        <v>234</v>
      </c>
      <c r="M749" s="17" t="s">
        <v>234</v>
      </c>
      <c r="N749" s="17" t="s">
        <v>234</v>
      </c>
      <c r="O749" s="17" t="s">
        <v>234</v>
      </c>
      <c r="P749" s="17" t="s">
        <v>234</v>
      </c>
      <c r="Q749" s="17" t="s">
        <v>234</v>
      </c>
      <c r="R749" s="17" t="s">
        <v>234</v>
      </c>
      <c r="S749" s="17" t="s">
        <v>234</v>
      </c>
      <c r="T749" s="17" t="s">
        <v>234</v>
      </c>
      <c r="U749" s="17" t="s">
        <v>234</v>
      </c>
      <c r="V749" s="17" t="s">
        <v>234</v>
      </c>
      <c r="W749" s="17" t="s">
        <v>234</v>
      </c>
      <c r="X749" s="17" t="s">
        <v>234</v>
      </c>
      <c r="Y749" s="17" t="s">
        <v>234</v>
      </c>
      <c r="Z749" s="17" t="s">
        <v>234</v>
      </c>
      <c r="AA749" s="17" t="s">
        <v>234</v>
      </c>
      <c r="AB749" s="17" t="s">
        <v>234</v>
      </c>
      <c r="AC749" s="17" t="s">
        <v>234</v>
      </c>
      <c r="AD749" s="149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7">
        <v>1</v>
      </c>
    </row>
    <row r="750" spans="1:65">
      <c r="A750" s="29"/>
      <c r="B750" s="19" t="s">
        <v>235</v>
      </c>
      <c r="C750" s="9" t="s">
        <v>235</v>
      </c>
      <c r="D750" s="147" t="s">
        <v>237</v>
      </c>
      <c r="E750" s="148" t="s">
        <v>238</v>
      </c>
      <c r="F750" s="148" t="s">
        <v>239</v>
      </c>
      <c r="G750" s="148" t="s">
        <v>240</v>
      </c>
      <c r="H750" s="148" t="s">
        <v>241</v>
      </c>
      <c r="I750" s="148" t="s">
        <v>242</v>
      </c>
      <c r="J750" s="148" t="s">
        <v>243</v>
      </c>
      <c r="K750" s="148" t="s">
        <v>244</v>
      </c>
      <c r="L750" s="148" t="s">
        <v>246</v>
      </c>
      <c r="M750" s="148" t="s">
        <v>247</v>
      </c>
      <c r="N750" s="148" t="s">
        <v>248</v>
      </c>
      <c r="O750" s="148" t="s">
        <v>249</v>
      </c>
      <c r="P750" s="148" t="s">
        <v>250</v>
      </c>
      <c r="Q750" s="148" t="s">
        <v>251</v>
      </c>
      <c r="R750" s="148" t="s">
        <v>252</v>
      </c>
      <c r="S750" s="148" t="s">
        <v>253</v>
      </c>
      <c r="T750" s="148" t="s">
        <v>254</v>
      </c>
      <c r="U750" s="148" t="s">
        <v>255</v>
      </c>
      <c r="V750" s="148" t="s">
        <v>256</v>
      </c>
      <c r="W750" s="148" t="s">
        <v>257</v>
      </c>
      <c r="X750" s="148" t="s">
        <v>258</v>
      </c>
      <c r="Y750" s="148" t="s">
        <v>259</v>
      </c>
      <c r="Z750" s="148" t="s">
        <v>260</v>
      </c>
      <c r="AA750" s="148" t="s">
        <v>261</v>
      </c>
      <c r="AB750" s="148" t="s">
        <v>262</v>
      </c>
      <c r="AC750" s="148" t="s">
        <v>263</v>
      </c>
      <c r="AD750" s="149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7" t="s">
        <v>3</v>
      </c>
    </row>
    <row r="751" spans="1:65">
      <c r="A751" s="29"/>
      <c r="B751" s="19"/>
      <c r="C751" s="9"/>
      <c r="D751" s="10" t="s">
        <v>281</v>
      </c>
      <c r="E751" s="11" t="s">
        <v>281</v>
      </c>
      <c r="F751" s="11" t="s">
        <v>281</v>
      </c>
      <c r="G751" s="11" t="s">
        <v>114</v>
      </c>
      <c r="H751" s="11" t="s">
        <v>114</v>
      </c>
      <c r="I751" s="11" t="s">
        <v>282</v>
      </c>
      <c r="J751" s="11" t="s">
        <v>281</v>
      </c>
      <c r="K751" s="11" t="s">
        <v>281</v>
      </c>
      <c r="L751" s="11" t="s">
        <v>281</v>
      </c>
      <c r="M751" s="11" t="s">
        <v>282</v>
      </c>
      <c r="N751" s="11" t="s">
        <v>282</v>
      </c>
      <c r="O751" s="11" t="s">
        <v>282</v>
      </c>
      <c r="P751" s="11" t="s">
        <v>282</v>
      </c>
      <c r="Q751" s="11" t="s">
        <v>282</v>
      </c>
      <c r="R751" s="11" t="s">
        <v>282</v>
      </c>
      <c r="S751" s="11" t="s">
        <v>282</v>
      </c>
      <c r="T751" s="11" t="s">
        <v>282</v>
      </c>
      <c r="U751" s="11" t="s">
        <v>114</v>
      </c>
      <c r="V751" s="11" t="s">
        <v>282</v>
      </c>
      <c r="W751" s="11" t="s">
        <v>281</v>
      </c>
      <c r="X751" s="11" t="s">
        <v>114</v>
      </c>
      <c r="Y751" s="11" t="s">
        <v>282</v>
      </c>
      <c r="Z751" s="11" t="s">
        <v>282</v>
      </c>
      <c r="AA751" s="11" t="s">
        <v>282</v>
      </c>
      <c r="AB751" s="11" t="s">
        <v>281</v>
      </c>
      <c r="AC751" s="11" t="s">
        <v>281</v>
      </c>
      <c r="AD751" s="149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7">
        <v>2</v>
      </c>
    </row>
    <row r="752" spans="1:65">
      <c r="A752" s="29"/>
      <c r="B752" s="19"/>
      <c r="C752" s="9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149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7">
        <v>3</v>
      </c>
    </row>
    <row r="753" spans="1:65">
      <c r="A753" s="29"/>
      <c r="B753" s="18">
        <v>1</v>
      </c>
      <c r="C753" s="14">
        <v>1</v>
      </c>
      <c r="D753" s="21">
        <v>1.76</v>
      </c>
      <c r="E753" s="21">
        <v>1.81</v>
      </c>
      <c r="F753" s="21">
        <v>1.730694036574741</v>
      </c>
      <c r="G753" s="144" t="s">
        <v>103</v>
      </c>
      <c r="H753" s="144" t="s">
        <v>103</v>
      </c>
      <c r="I753" s="144">
        <v>1.2</v>
      </c>
      <c r="J753" s="21">
        <v>1.77</v>
      </c>
      <c r="K753" s="21">
        <v>1.6</v>
      </c>
      <c r="L753" s="21">
        <v>1.71</v>
      </c>
      <c r="M753" s="21">
        <v>1.73</v>
      </c>
      <c r="N753" s="21">
        <v>1.7</v>
      </c>
      <c r="O753" s="21">
        <v>1.56</v>
      </c>
      <c r="P753" s="21">
        <v>1.73</v>
      </c>
      <c r="Q753" s="21">
        <v>1.84</v>
      </c>
      <c r="R753" s="21">
        <v>1.61</v>
      </c>
      <c r="S753" s="21">
        <v>1.78</v>
      </c>
      <c r="T753" s="21">
        <v>1.7</v>
      </c>
      <c r="U753" s="21">
        <v>1.784691704885923</v>
      </c>
      <c r="V753" s="21">
        <v>1.5931</v>
      </c>
      <c r="W753" s="21">
        <v>1.78</v>
      </c>
      <c r="X753" s="144" t="s">
        <v>103</v>
      </c>
      <c r="Y753" s="21">
        <v>1.57</v>
      </c>
      <c r="Z753" s="21">
        <v>1.77</v>
      </c>
      <c r="AA753" s="21">
        <v>1.9</v>
      </c>
      <c r="AB753" s="21">
        <v>2</v>
      </c>
      <c r="AC753" s="21">
        <v>1.62</v>
      </c>
      <c r="AD753" s="149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7">
        <v>1</v>
      </c>
    </row>
    <row r="754" spans="1:65">
      <c r="A754" s="29"/>
      <c r="B754" s="19">
        <v>1</v>
      </c>
      <c r="C754" s="9">
        <v>2</v>
      </c>
      <c r="D754" s="11">
        <v>1.9</v>
      </c>
      <c r="E754" s="11">
        <v>1.86</v>
      </c>
      <c r="F754" s="11">
        <v>1.8245614124667588</v>
      </c>
      <c r="G754" s="145" t="s">
        <v>103</v>
      </c>
      <c r="H754" s="145" t="s">
        <v>103</v>
      </c>
      <c r="I754" s="145">
        <v>0.9</v>
      </c>
      <c r="J754" s="11">
        <v>1.73</v>
      </c>
      <c r="K754" s="11">
        <v>1.6</v>
      </c>
      <c r="L754" s="11">
        <v>1.78</v>
      </c>
      <c r="M754" s="11">
        <v>1.81</v>
      </c>
      <c r="N754" s="11">
        <v>1.8</v>
      </c>
      <c r="O754" s="11">
        <v>1.64</v>
      </c>
      <c r="P754" s="11">
        <v>1.74</v>
      </c>
      <c r="Q754" s="11">
        <v>1.9</v>
      </c>
      <c r="R754" s="11">
        <v>1.58</v>
      </c>
      <c r="S754" s="11">
        <v>1.78</v>
      </c>
      <c r="T754" s="11">
        <v>1.83</v>
      </c>
      <c r="U754" s="11">
        <v>1.656982261513519</v>
      </c>
      <c r="V754" s="11">
        <v>1.6480239520958087</v>
      </c>
      <c r="W754" s="11">
        <v>1.79</v>
      </c>
      <c r="X754" s="145" t="s">
        <v>103</v>
      </c>
      <c r="Y754" s="11">
        <v>1.54</v>
      </c>
      <c r="Z754" s="11">
        <v>1.7</v>
      </c>
      <c r="AA754" s="11">
        <v>1.9</v>
      </c>
      <c r="AB754" s="11">
        <v>1.86</v>
      </c>
      <c r="AC754" s="11">
        <v>1.72</v>
      </c>
      <c r="AD754" s="149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7">
        <v>36</v>
      </c>
    </row>
    <row r="755" spans="1:65">
      <c r="A755" s="29"/>
      <c r="B755" s="19">
        <v>1</v>
      </c>
      <c r="C755" s="9">
        <v>3</v>
      </c>
      <c r="D755" s="11">
        <v>1.84</v>
      </c>
      <c r="E755" s="11">
        <v>1.76</v>
      </c>
      <c r="F755" s="11">
        <v>1.7188160088598212</v>
      </c>
      <c r="G755" s="145" t="s">
        <v>103</v>
      </c>
      <c r="H755" s="145" t="s">
        <v>103</v>
      </c>
      <c r="I755" s="145">
        <v>1.4</v>
      </c>
      <c r="J755" s="11">
        <v>1.76</v>
      </c>
      <c r="K755" s="11">
        <v>1.6</v>
      </c>
      <c r="L755" s="11">
        <v>1.72</v>
      </c>
      <c r="M755" s="11">
        <v>1.75</v>
      </c>
      <c r="N755" s="11">
        <v>1.8</v>
      </c>
      <c r="O755" s="11">
        <v>1.63</v>
      </c>
      <c r="P755" s="11">
        <v>1.74</v>
      </c>
      <c r="Q755" s="11">
        <v>1.74</v>
      </c>
      <c r="R755" s="11">
        <v>1.6</v>
      </c>
      <c r="S755" s="11">
        <v>1.77</v>
      </c>
      <c r="T755" s="11">
        <v>1.77</v>
      </c>
      <c r="U755" s="11">
        <v>1.6503076814367503</v>
      </c>
      <c r="V755" s="11">
        <v>1.6323000000000001</v>
      </c>
      <c r="W755" s="11">
        <v>1.79</v>
      </c>
      <c r="X755" s="145" t="s">
        <v>103</v>
      </c>
      <c r="Y755" s="11">
        <v>1.55</v>
      </c>
      <c r="Z755" s="11">
        <v>1.71</v>
      </c>
      <c r="AA755" s="11">
        <v>1.7</v>
      </c>
      <c r="AB755" s="11">
        <v>1.8</v>
      </c>
      <c r="AC755" s="11">
        <v>1.62</v>
      </c>
      <c r="AD755" s="149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7">
        <v>16</v>
      </c>
    </row>
    <row r="756" spans="1:65">
      <c r="A756" s="29"/>
      <c r="B756" s="19">
        <v>1</v>
      </c>
      <c r="C756" s="9">
        <v>4</v>
      </c>
      <c r="D756" s="11">
        <v>1.83</v>
      </c>
      <c r="E756" s="11">
        <v>1.83</v>
      </c>
      <c r="F756" s="11">
        <v>1.7294006309201873</v>
      </c>
      <c r="G756" s="145" t="s">
        <v>103</v>
      </c>
      <c r="H756" s="145" t="s">
        <v>103</v>
      </c>
      <c r="I756" s="145">
        <v>1.8</v>
      </c>
      <c r="J756" s="11">
        <v>1.75</v>
      </c>
      <c r="K756" s="11">
        <v>1.6</v>
      </c>
      <c r="L756" s="11">
        <v>1.73</v>
      </c>
      <c r="M756" s="11">
        <v>1.83</v>
      </c>
      <c r="N756" s="11">
        <v>1.7</v>
      </c>
      <c r="O756" s="11">
        <v>1.57</v>
      </c>
      <c r="P756" s="11">
        <v>1.7</v>
      </c>
      <c r="Q756" s="11">
        <v>1.79</v>
      </c>
      <c r="R756" s="11">
        <v>1.58</v>
      </c>
      <c r="S756" s="11">
        <v>1.83</v>
      </c>
      <c r="T756" s="11">
        <v>1.72</v>
      </c>
      <c r="U756" s="11">
        <v>1.6165538738947791</v>
      </c>
      <c r="V756" s="11">
        <v>1.5427</v>
      </c>
      <c r="W756" s="143">
        <v>1.7</v>
      </c>
      <c r="X756" s="145">
        <v>9</v>
      </c>
      <c r="Y756" s="11">
        <v>1.58</v>
      </c>
      <c r="Z756" s="11">
        <v>1.74</v>
      </c>
      <c r="AA756" s="11">
        <v>1.9</v>
      </c>
      <c r="AB756" s="11">
        <v>1.9699999999999998</v>
      </c>
      <c r="AC756" s="11">
        <v>1.71</v>
      </c>
      <c r="AD756" s="149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7">
        <v>1.7334968656798855</v>
      </c>
    </row>
    <row r="757" spans="1:65">
      <c r="A757" s="29"/>
      <c r="B757" s="19">
        <v>1</v>
      </c>
      <c r="C757" s="9">
        <v>5</v>
      </c>
      <c r="D757" s="11">
        <v>1.76</v>
      </c>
      <c r="E757" s="11">
        <v>1.8</v>
      </c>
      <c r="F757" s="11">
        <v>1.7640181550534284</v>
      </c>
      <c r="G757" s="145" t="s">
        <v>103</v>
      </c>
      <c r="H757" s="145" t="s">
        <v>103</v>
      </c>
      <c r="I757" s="145">
        <v>1.1000000000000001</v>
      </c>
      <c r="J757" s="11">
        <v>1.82</v>
      </c>
      <c r="K757" s="11">
        <v>1.6</v>
      </c>
      <c r="L757" s="11">
        <v>1.71</v>
      </c>
      <c r="M757" s="11">
        <v>1.72</v>
      </c>
      <c r="N757" s="11">
        <v>1.8</v>
      </c>
      <c r="O757" s="11">
        <v>1.53</v>
      </c>
      <c r="P757" s="143">
        <v>1.64</v>
      </c>
      <c r="Q757" s="11">
        <v>1.84</v>
      </c>
      <c r="R757" s="11">
        <v>1.59</v>
      </c>
      <c r="S757" s="11">
        <v>1.83</v>
      </c>
      <c r="T757" s="11">
        <v>1.77</v>
      </c>
      <c r="U757" s="11">
        <v>1.7310405143613512</v>
      </c>
      <c r="V757" s="11">
        <v>1.5833999999999999</v>
      </c>
      <c r="W757" s="11">
        <v>1.76</v>
      </c>
      <c r="X757" s="145" t="s">
        <v>103</v>
      </c>
      <c r="Y757" s="11">
        <v>1.56</v>
      </c>
      <c r="Z757" s="11">
        <v>1.6</v>
      </c>
      <c r="AA757" s="11">
        <v>1.9</v>
      </c>
      <c r="AB757" s="11">
        <v>1.96</v>
      </c>
      <c r="AC757" s="11">
        <v>1.73</v>
      </c>
      <c r="AD757" s="149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7">
        <v>50</v>
      </c>
    </row>
    <row r="758" spans="1:65">
      <c r="A758" s="29"/>
      <c r="B758" s="19">
        <v>1</v>
      </c>
      <c r="C758" s="9">
        <v>6</v>
      </c>
      <c r="D758" s="11">
        <v>1.83</v>
      </c>
      <c r="E758" s="11">
        <v>1.85</v>
      </c>
      <c r="F758" s="11">
        <v>1.7646761912042945</v>
      </c>
      <c r="G758" s="145" t="s">
        <v>103</v>
      </c>
      <c r="H758" s="145" t="s">
        <v>103</v>
      </c>
      <c r="I758" s="145">
        <v>1.4</v>
      </c>
      <c r="J758" s="11">
        <v>1.87</v>
      </c>
      <c r="K758" s="11">
        <v>1.6</v>
      </c>
      <c r="L758" s="11">
        <v>1.66</v>
      </c>
      <c r="M758" s="11">
        <v>1.84</v>
      </c>
      <c r="N758" s="11">
        <v>1.8</v>
      </c>
      <c r="O758" s="11">
        <v>1.59</v>
      </c>
      <c r="P758" s="11">
        <v>1.73</v>
      </c>
      <c r="Q758" s="11">
        <v>1.9299999999999997</v>
      </c>
      <c r="R758" s="11">
        <v>1.6</v>
      </c>
      <c r="S758" s="11">
        <v>1.81</v>
      </c>
      <c r="T758" s="11">
        <v>1.8</v>
      </c>
      <c r="U758" s="11">
        <v>1.749719846477499</v>
      </c>
      <c r="V758" s="11">
        <v>1.6226</v>
      </c>
      <c r="W758" s="11">
        <v>1.78</v>
      </c>
      <c r="X758" s="145" t="s">
        <v>103</v>
      </c>
      <c r="Y758" s="11">
        <v>1.6</v>
      </c>
      <c r="Z758" s="11">
        <v>1.6</v>
      </c>
      <c r="AA758" s="11">
        <v>1.8</v>
      </c>
      <c r="AB758" s="11">
        <v>1.9</v>
      </c>
      <c r="AC758" s="11">
        <v>1.69</v>
      </c>
      <c r="AD758" s="149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A759" s="29"/>
      <c r="B759" s="20" t="s">
        <v>269</v>
      </c>
      <c r="C759" s="12"/>
      <c r="D759" s="22">
        <v>1.82</v>
      </c>
      <c r="E759" s="22">
        <v>1.8183333333333334</v>
      </c>
      <c r="F759" s="22">
        <v>1.7553610725132052</v>
      </c>
      <c r="G759" s="22" t="s">
        <v>687</v>
      </c>
      <c r="H759" s="22" t="s">
        <v>687</v>
      </c>
      <c r="I759" s="22">
        <v>1.3</v>
      </c>
      <c r="J759" s="22">
        <v>1.7833333333333332</v>
      </c>
      <c r="K759" s="22">
        <v>1.5999999999999999</v>
      </c>
      <c r="L759" s="22">
        <v>1.718333333333333</v>
      </c>
      <c r="M759" s="22">
        <v>1.78</v>
      </c>
      <c r="N759" s="22">
        <v>1.7666666666666668</v>
      </c>
      <c r="O759" s="22">
        <v>1.5866666666666669</v>
      </c>
      <c r="P759" s="22">
        <v>1.7133333333333336</v>
      </c>
      <c r="Q759" s="22">
        <v>1.84</v>
      </c>
      <c r="R759" s="22">
        <v>1.5933333333333335</v>
      </c>
      <c r="S759" s="22">
        <v>1.8</v>
      </c>
      <c r="T759" s="22">
        <v>1.7650000000000003</v>
      </c>
      <c r="U759" s="22">
        <v>1.6982159804283035</v>
      </c>
      <c r="V759" s="22">
        <v>1.6036873253493014</v>
      </c>
      <c r="W759" s="22">
        <v>1.7666666666666666</v>
      </c>
      <c r="X759" s="22">
        <v>9</v>
      </c>
      <c r="Y759" s="22">
        <v>1.5666666666666667</v>
      </c>
      <c r="Z759" s="22">
        <v>1.6866666666666665</v>
      </c>
      <c r="AA759" s="22">
        <v>1.8500000000000003</v>
      </c>
      <c r="AB759" s="22">
        <v>1.915</v>
      </c>
      <c r="AC759" s="22">
        <v>1.6816666666666666</v>
      </c>
      <c r="AD759" s="149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5"/>
    </row>
    <row r="760" spans="1:65">
      <c r="A760" s="29"/>
      <c r="B760" s="3" t="s">
        <v>270</v>
      </c>
      <c r="C760" s="28"/>
      <c r="D760" s="11">
        <v>1.83</v>
      </c>
      <c r="E760" s="11">
        <v>1.82</v>
      </c>
      <c r="F760" s="11">
        <v>1.7473560958140846</v>
      </c>
      <c r="G760" s="11" t="s">
        <v>687</v>
      </c>
      <c r="H760" s="11" t="s">
        <v>687</v>
      </c>
      <c r="I760" s="11">
        <v>1.2999999999999998</v>
      </c>
      <c r="J760" s="11">
        <v>1.7650000000000001</v>
      </c>
      <c r="K760" s="11">
        <v>1.6</v>
      </c>
      <c r="L760" s="11">
        <v>1.7149999999999999</v>
      </c>
      <c r="M760" s="11">
        <v>1.78</v>
      </c>
      <c r="N760" s="11">
        <v>1.8</v>
      </c>
      <c r="O760" s="11">
        <v>1.58</v>
      </c>
      <c r="P760" s="11">
        <v>1.73</v>
      </c>
      <c r="Q760" s="11">
        <v>1.84</v>
      </c>
      <c r="R760" s="11">
        <v>1.5950000000000002</v>
      </c>
      <c r="S760" s="11">
        <v>1.7949999999999999</v>
      </c>
      <c r="T760" s="11">
        <v>1.77</v>
      </c>
      <c r="U760" s="11">
        <v>1.6940113879374352</v>
      </c>
      <c r="V760" s="11">
        <v>1.60785</v>
      </c>
      <c r="W760" s="11">
        <v>1.78</v>
      </c>
      <c r="X760" s="11">
        <v>9</v>
      </c>
      <c r="Y760" s="11">
        <v>1.5649999999999999</v>
      </c>
      <c r="Z760" s="11">
        <v>1.7050000000000001</v>
      </c>
      <c r="AA760" s="11">
        <v>1.9</v>
      </c>
      <c r="AB760" s="11">
        <v>1.93</v>
      </c>
      <c r="AC760" s="11">
        <v>1.7</v>
      </c>
      <c r="AD760" s="149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29"/>
      <c r="B761" s="3" t="s">
        <v>271</v>
      </c>
      <c r="C761" s="28"/>
      <c r="D761" s="23">
        <v>5.329165037789689E-2</v>
      </c>
      <c r="E761" s="23">
        <v>3.6560452221856735E-2</v>
      </c>
      <c r="F761" s="23">
        <v>3.8905918395916533E-2</v>
      </c>
      <c r="G761" s="23" t="s">
        <v>687</v>
      </c>
      <c r="H761" s="23" t="s">
        <v>687</v>
      </c>
      <c r="I761" s="23">
        <v>0.30983866769659235</v>
      </c>
      <c r="J761" s="23">
        <v>5.2025634707004505E-2</v>
      </c>
      <c r="K761" s="23">
        <v>2.4323767777952469E-16</v>
      </c>
      <c r="L761" s="23">
        <v>3.8686776379877781E-2</v>
      </c>
      <c r="M761" s="23">
        <v>5.2915026221291857E-2</v>
      </c>
      <c r="N761" s="23">
        <v>5.1639777949432274E-2</v>
      </c>
      <c r="O761" s="23">
        <v>4.2268979957726223E-2</v>
      </c>
      <c r="P761" s="23">
        <v>3.8815804341359068E-2</v>
      </c>
      <c r="Q761" s="23">
        <v>6.9570108523704252E-2</v>
      </c>
      <c r="R761" s="23">
        <v>1.2110601416389978E-2</v>
      </c>
      <c r="S761" s="23">
        <v>2.6832815729997499E-2</v>
      </c>
      <c r="T761" s="23">
        <v>4.8476798574163336E-2</v>
      </c>
      <c r="U761" s="23">
        <v>6.6139660564151062E-2</v>
      </c>
      <c r="V761" s="23">
        <v>3.8432360753695403E-2</v>
      </c>
      <c r="W761" s="23">
        <v>3.4448028487370198E-2</v>
      </c>
      <c r="X761" s="23" t="s">
        <v>687</v>
      </c>
      <c r="Y761" s="23">
        <v>2.1602468994692887E-2</v>
      </c>
      <c r="Z761" s="23">
        <v>7.1460945044595242E-2</v>
      </c>
      <c r="AA761" s="23">
        <v>8.3666002653407526E-2</v>
      </c>
      <c r="AB761" s="23">
        <v>7.5828754440515442E-2</v>
      </c>
      <c r="AC761" s="23">
        <v>4.9564772436344946E-2</v>
      </c>
      <c r="AD761" s="201"/>
      <c r="AE761" s="202"/>
      <c r="AF761" s="202"/>
      <c r="AG761" s="202"/>
      <c r="AH761" s="202"/>
      <c r="AI761" s="202"/>
      <c r="AJ761" s="202"/>
      <c r="AK761" s="202"/>
      <c r="AL761" s="202"/>
      <c r="AM761" s="202"/>
      <c r="AN761" s="202"/>
      <c r="AO761" s="202"/>
      <c r="AP761" s="202"/>
      <c r="AQ761" s="202"/>
      <c r="AR761" s="202"/>
      <c r="AS761" s="202"/>
      <c r="AT761" s="202"/>
      <c r="AU761" s="202"/>
      <c r="AV761" s="202"/>
      <c r="AW761" s="202"/>
      <c r="AX761" s="202"/>
      <c r="AY761" s="202"/>
      <c r="AZ761" s="202"/>
      <c r="BA761" s="202"/>
      <c r="BB761" s="202"/>
      <c r="BC761" s="202"/>
      <c r="BD761" s="202"/>
      <c r="BE761" s="202"/>
      <c r="BF761" s="202"/>
      <c r="BG761" s="202"/>
      <c r="BH761" s="202"/>
      <c r="BI761" s="202"/>
      <c r="BJ761" s="202"/>
      <c r="BK761" s="202"/>
      <c r="BL761" s="202"/>
      <c r="BM761" s="56"/>
    </row>
    <row r="762" spans="1:65">
      <c r="A762" s="29"/>
      <c r="B762" s="3" t="s">
        <v>86</v>
      </c>
      <c r="C762" s="28"/>
      <c r="D762" s="13">
        <v>2.9281126581262026E-2</v>
      </c>
      <c r="E762" s="13">
        <v>2.0106573174256681E-2</v>
      </c>
      <c r="F762" s="13">
        <v>2.2164054453032683E-2</v>
      </c>
      <c r="G762" s="13" t="s">
        <v>687</v>
      </c>
      <c r="H762" s="13" t="s">
        <v>687</v>
      </c>
      <c r="I762" s="13">
        <v>0.2383374366896864</v>
      </c>
      <c r="J762" s="13">
        <v>2.9173253106731498E-2</v>
      </c>
      <c r="K762" s="13">
        <v>1.5202354861220294E-16</v>
      </c>
      <c r="L762" s="13">
        <v>2.2514127864138384E-2</v>
      </c>
      <c r="M762" s="13">
        <v>2.972754282095048E-2</v>
      </c>
      <c r="N762" s="13">
        <v>2.9230062990244679E-2</v>
      </c>
      <c r="O762" s="13">
        <v>2.6640113418735012E-2</v>
      </c>
      <c r="P762" s="13">
        <v>2.2655138720637586E-2</v>
      </c>
      <c r="Q762" s="13">
        <v>3.7809841588969703E-2</v>
      </c>
      <c r="R762" s="13">
        <v>7.6007958680271827E-3</v>
      </c>
      <c r="S762" s="13">
        <v>1.490711984999861E-2</v>
      </c>
      <c r="T762" s="13">
        <v>2.7465608257316334E-2</v>
      </c>
      <c r="U762" s="13">
        <v>3.8946554105249977E-2</v>
      </c>
      <c r="V762" s="13">
        <v>2.396499625968198E-2</v>
      </c>
      <c r="W762" s="13">
        <v>1.949888404945483E-2</v>
      </c>
      <c r="X762" s="13" t="s">
        <v>687</v>
      </c>
      <c r="Y762" s="13">
        <v>1.3788809996612481E-2</v>
      </c>
      <c r="Z762" s="13">
        <v>4.2368149235926036E-2</v>
      </c>
      <c r="AA762" s="13">
        <v>4.5224866299139195E-2</v>
      </c>
      <c r="AB762" s="13">
        <v>3.9597260804446706E-2</v>
      </c>
      <c r="AC762" s="13">
        <v>2.9473601052335943E-2</v>
      </c>
      <c r="AD762" s="149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29"/>
      <c r="B763" s="3" t="s">
        <v>272</v>
      </c>
      <c r="C763" s="28"/>
      <c r="D763" s="13">
        <v>4.9900946481485464E-2</v>
      </c>
      <c r="E763" s="13">
        <v>4.8939498728297171E-2</v>
      </c>
      <c r="F763" s="13">
        <v>1.2612775521082087E-2</v>
      </c>
      <c r="G763" s="13" t="s">
        <v>687</v>
      </c>
      <c r="H763" s="13" t="s">
        <v>687</v>
      </c>
      <c r="I763" s="13">
        <v>-0.25007075251322475</v>
      </c>
      <c r="J763" s="13">
        <v>2.8749095911345446E-2</v>
      </c>
      <c r="K763" s="13">
        <v>-7.7010156939353647E-2</v>
      </c>
      <c r="L763" s="13">
        <v>-8.7473664629934555E-3</v>
      </c>
      <c r="M763" s="13">
        <v>2.6826200404969081E-2</v>
      </c>
      <c r="N763" s="13">
        <v>1.9134618379463841E-2</v>
      </c>
      <c r="O763" s="13">
        <v>-8.4701738964858775E-2</v>
      </c>
      <c r="P763" s="13">
        <v>-1.163170972255767E-2</v>
      </c>
      <c r="Q763" s="13">
        <v>6.1438319519743434E-2</v>
      </c>
      <c r="R763" s="13">
        <v>-8.0855947952106155E-2</v>
      </c>
      <c r="S763" s="13">
        <v>3.8363573443227272E-2</v>
      </c>
      <c r="T763" s="13">
        <v>1.817317062627577E-2</v>
      </c>
      <c r="U763" s="13">
        <v>-2.0352436713373945E-2</v>
      </c>
      <c r="V763" s="13">
        <v>-7.4883054535937799E-2</v>
      </c>
      <c r="W763" s="13">
        <v>1.9134618379463841E-2</v>
      </c>
      <c r="X763" s="13">
        <v>4.1918178672161366</v>
      </c>
      <c r="Y763" s="13">
        <v>-9.6239112003117078E-2</v>
      </c>
      <c r="Z763" s="13">
        <v>-2.7014873773568593E-2</v>
      </c>
      <c r="AA763" s="13">
        <v>6.720700603887253E-2</v>
      </c>
      <c r="AB763" s="13">
        <v>0.10470346841321132</v>
      </c>
      <c r="AC763" s="13">
        <v>-2.989921703313303E-2</v>
      </c>
      <c r="AD763" s="149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29"/>
      <c r="B764" s="45" t="s">
        <v>273</v>
      </c>
      <c r="C764" s="46"/>
      <c r="D764" s="44">
        <v>0.49</v>
      </c>
      <c r="E764" s="44">
        <v>0.48</v>
      </c>
      <c r="F764" s="44">
        <v>0.09</v>
      </c>
      <c r="G764" s="44">
        <v>6.61</v>
      </c>
      <c r="H764" s="44">
        <v>6.61</v>
      </c>
      <c r="I764" s="44">
        <v>4.18</v>
      </c>
      <c r="J764" s="44">
        <v>0.16</v>
      </c>
      <c r="K764" s="44">
        <v>1.48</v>
      </c>
      <c r="L764" s="44">
        <v>0.42</v>
      </c>
      <c r="M764" s="44">
        <v>0.13</v>
      </c>
      <c r="N764" s="44">
        <v>0.01</v>
      </c>
      <c r="O764" s="44">
        <v>1.6</v>
      </c>
      <c r="P764" s="44">
        <v>0.46</v>
      </c>
      <c r="Q764" s="44">
        <v>0.67</v>
      </c>
      <c r="R764" s="44">
        <v>1.54</v>
      </c>
      <c r="S764" s="44">
        <v>0.31</v>
      </c>
      <c r="T764" s="44">
        <v>0</v>
      </c>
      <c r="U764" s="44">
        <v>0.6</v>
      </c>
      <c r="V764" s="44">
        <v>1.45</v>
      </c>
      <c r="W764" s="44">
        <v>0.01</v>
      </c>
      <c r="X764" s="44" t="s">
        <v>274</v>
      </c>
      <c r="Y764" s="44">
        <v>1.78</v>
      </c>
      <c r="Z764" s="44">
        <v>0.7</v>
      </c>
      <c r="AA764" s="44">
        <v>0.76</v>
      </c>
      <c r="AB764" s="44">
        <v>1.35</v>
      </c>
      <c r="AC764" s="44">
        <v>0.75</v>
      </c>
      <c r="AD764" s="149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B765" s="30" t="s">
        <v>297</v>
      </c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BM765" s="55"/>
    </row>
    <row r="766" spans="1:65">
      <c r="BM766" s="55"/>
    </row>
    <row r="767" spans="1:65" ht="15">
      <c r="B767" s="8" t="s">
        <v>526</v>
      </c>
      <c r="BM767" s="27" t="s">
        <v>66</v>
      </c>
    </row>
    <row r="768" spans="1:65" ht="15">
      <c r="A768" s="24" t="s">
        <v>9</v>
      </c>
      <c r="B768" s="18" t="s">
        <v>110</v>
      </c>
      <c r="C768" s="15" t="s">
        <v>111</v>
      </c>
      <c r="D768" s="16" t="s">
        <v>234</v>
      </c>
      <c r="E768" s="17" t="s">
        <v>234</v>
      </c>
      <c r="F768" s="17" t="s">
        <v>234</v>
      </c>
      <c r="G768" s="17" t="s">
        <v>234</v>
      </c>
      <c r="H768" s="17" t="s">
        <v>234</v>
      </c>
      <c r="I768" s="17" t="s">
        <v>234</v>
      </c>
      <c r="J768" s="17" t="s">
        <v>234</v>
      </c>
      <c r="K768" s="17" t="s">
        <v>234</v>
      </c>
      <c r="L768" s="17" t="s">
        <v>234</v>
      </c>
      <c r="M768" s="17" t="s">
        <v>234</v>
      </c>
      <c r="N768" s="17" t="s">
        <v>234</v>
      </c>
      <c r="O768" s="17" t="s">
        <v>234</v>
      </c>
      <c r="P768" s="17" t="s">
        <v>234</v>
      </c>
      <c r="Q768" s="17" t="s">
        <v>234</v>
      </c>
      <c r="R768" s="17" t="s">
        <v>234</v>
      </c>
      <c r="S768" s="17" t="s">
        <v>234</v>
      </c>
      <c r="T768" s="17" t="s">
        <v>234</v>
      </c>
      <c r="U768" s="17" t="s">
        <v>234</v>
      </c>
      <c r="V768" s="17" t="s">
        <v>234</v>
      </c>
      <c r="W768" s="17" t="s">
        <v>234</v>
      </c>
      <c r="X768" s="17" t="s">
        <v>234</v>
      </c>
      <c r="Y768" s="17" t="s">
        <v>234</v>
      </c>
      <c r="Z768" s="17" t="s">
        <v>234</v>
      </c>
      <c r="AA768" s="17" t="s">
        <v>234</v>
      </c>
      <c r="AB768" s="17" t="s">
        <v>234</v>
      </c>
      <c r="AC768" s="17" t="s">
        <v>234</v>
      </c>
      <c r="AD768" s="149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7">
        <v>1</v>
      </c>
    </row>
    <row r="769" spans="1:65">
      <c r="A769" s="29"/>
      <c r="B769" s="19" t="s">
        <v>235</v>
      </c>
      <c r="C769" s="9" t="s">
        <v>235</v>
      </c>
      <c r="D769" s="147" t="s">
        <v>237</v>
      </c>
      <c r="E769" s="148" t="s">
        <v>238</v>
      </c>
      <c r="F769" s="148" t="s">
        <v>239</v>
      </c>
      <c r="G769" s="148" t="s">
        <v>240</v>
      </c>
      <c r="H769" s="148" t="s">
        <v>242</v>
      </c>
      <c r="I769" s="148" t="s">
        <v>243</v>
      </c>
      <c r="J769" s="148" t="s">
        <v>244</v>
      </c>
      <c r="K769" s="148" t="s">
        <v>245</v>
      </c>
      <c r="L769" s="148" t="s">
        <v>246</v>
      </c>
      <c r="M769" s="148" t="s">
        <v>247</v>
      </c>
      <c r="N769" s="148" t="s">
        <v>248</v>
      </c>
      <c r="O769" s="148" t="s">
        <v>249</v>
      </c>
      <c r="P769" s="148" t="s">
        <v>250</v>
      </c>
      <c r="Q769" s="148" t="s">
        <v>251</v>
      </c>
      <c r="R769" s="148" t="s">
        <v>252</v>
      </c>
      <c r="S769" s="148" t="s">
        <v>253</v>
      </c>
      <c r="T769" s="148" t="s">
        <v>254</v>
      </c>
      <c r="U769" s="148" t="s">
        <v>255</v>
      </c>
      <c r="V769" s="148" t="s">
        <v>256</v>
      </c>
      <c r="W769" s="148" t="s">
        <v>257</v>
      </c>
      <c r="X769" s="148" t="s">
        <v>258</v>
      </c>
      <c r="Y769" s="148" t="s">
        <v>259</v>
      </c>
      <c r="Z769" s="148" t="s">
        <v>260</v>
      </c>
      <c r="AA769" s="148" t="s">
        <v>261</v>
      </c>
      <c r="AB769" s="148" t="s">
        <v>262</v>
      </c>
      <c r="AC769" s="148" t="s">
        <v>263</v>
      </c>
      <c r="AD769" s="149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7" t="s">
        <v>3</v>
      </c>
    </row>
    <row r="770" spans="1:65">
      <c r="A770" s="29"/>
      <c r="B770" s="19"/>
      <c r="C770" s="9"/>
      <c r="D770" s="10" t="s">
        <v>281</v>
      </c>
      <c r="E770" s="11" t="s">
        <v>281</v>
      </c>
      <c r="F770" s="11" t="s">
        <v>281</v>
      </c>
      <c r="G770" s="11" t="s">
        <v>114</v>
      </c>
      <c r="H770" s="11" t="s">
        <v>282</v>
      </c>
      <c r="I770" s="11" t="s">
        <v>281</v>
      </c>
      <c r="J770" s="11" t="s">
        <v>114</v>
      </c>
      <c r="K770" s="11" t="s">
        <v>281</v>
      </c>
      <c r="L770" s="11" t="s">
        <v>281</v>
      </c>
      <c r="M770" s="11" t="s">
        <v>282</v>
      </c>
      <c r="N770" s="11" t="s">
        <v>282</v>
      </c>
      <c r="O770" s="11" t="s">
        <v>282</v>
      </c>
      <c r="P770" s="11" t="s">
        <v>282</v>
      </c>
      <c r="Q770" s="11" t="s">
        <v>282</v>
      </c>
      <c r="R770" s="11" t="s">
        <v>282</v>
      </c>
      <c r="S770" s="11" t="s">
        <v>282</v>
      </c>
      <c r="T770" s="11" t="s">
        <v>282</v>
      </c>
      <c r="U770" s="11" t="s">
        <v>114</v>
      </c>
      <c r="V770" s="11" t="s">
        <v>282</v>
      </c>
      <c r="W770" s="11" t="s">
        <v>281</v>
      </c>
      <c r="X770" s="11" t="s">
        <v>114</v>
      </c>
      <c r="Y770" s="11" t="s">
        <v>282</v>
      </c>
      <c r="Z770" s="11" t="s">
        <v>282</v>
      </c>
      <c r="AA770" s="11" t="s">
        <v>282</v>
      </c>
      <c r="AB770" s="11" t="s">
        <v>281</v>
      </c>
      <c r="AC770" s="11" t="s">
        <v>281</v>
      </c>
      <c r="AD770" s="149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7">
        <v>2</v>
      </c>
    </row>
    <row r="771" spans="1:65">
      <c r="A771" s="29"/>
      <c r="B771" s="19"/>
      <c r="C771" s="9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149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7">
        <v>3</v>
      </c>
    </row>
    <row r="772" spans="1:65">
      <c r="A772" s="29"/>
      <c r="B772" s="18">
        <v>1</v>
      </c>
      <c r="C772" s="14">
        <v>1</v>
      </c>
      <c r="D772" s="21">
        <v>5</v>
      </c>
      <c r="E772" s="21">
        <v>5.4</v>
      </c>
      <c r="F772" s="21">
        <v>4.9994305398380519</v>
      </c>
      <c r="G772" s="144" t="s">
        <v>103</v>
      </c>
      <c r="H772" s="144">
        <v>5</v>
      </c>
      <c r="I772" s="21">
        <v>5.3</v>
      </c>
      <c r="J772" s="144">
        <v>5</v>
      </c>
      <c r="K772" s="144">
        <v>6.8849928848825703</v>
      </c>
      <c r="L772" s="21">
        <v>5.2</v>
      </c>
      <c r="M772" s="21">
        <v>4.8</v>
      </c>
      <c r="N772" s="21">
        <v>4.7</v>
      </c>
      <c r="O772" s="21">
        <v>5.0999999999999996</v>
      </c>
      <c r="P772" s="21">
        <v>5</v>
      </c>
      <c r="Q772" s="21">
        <v>4.9000000000000004</v>
      </c>
      <c r="R772" s="21">
        <v>5.0999999999999996</v>
      </c>
      <c r="S772" s="21">
        <v>5.6</v>
      </c>
      <c r="T772" s="21">
        <v>5.4</v>
      </c>
      <c r="U772" s="21">
        <v>5.2646278525082186</v>
      </c>
      <c r="V772" s="144">
        <v>6.5381</v>
      </c>
      <c r="W772" s="21">
        <v>5.5</v>
      </c>
      <c r="X772" s="21">
        <v>5.3</v>
      </c>
      <c r="Y772" s="21">
        <v>4.8</v>
      </c>
      <c r="Z772" s="21">
        <v>5.0999999999999996</v>
      </c>
      <c r="AA772" s="21">
        <v>5.3</v>
      </c>
      <c r="AB772" s="21">
        <v>5.2</v>
      </c>
      <c r="AC772" s="21">
        <v>5.5</v>
      </c>
      <c r="AD772" s="149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7">
        <v>1</v>
      </c>
    </row>
    <row r="773" spans="1:65">
      <c r="A773" s="29"/>
      <c r="B773" s="19">
        <v>1</v>
      </c>
      <c r="C773" s="9">
        <v>2</v>
      </c>
      <c r="D773" s="11">
        <v>5.3</v>
      </c>
      <c r="E773" s="11">
        <v>5.5</v>
      </c>
      <c r="F773" s="11">
        <v>4.9913633628987784</v>
      </c>
      <c r="G773" s="145" t="s">
        <v>103</v>
      </c>
      <c r="H773" s="145">
        <v>5</v>
      </c>
      <c r="I773" s="11">
        <v>5.4</v>
      </c>
      <c r="J773" s="145">
        <v>5</v>
      </c>
      <c r="K773" s="145">
        <v>6.952470976525313</v>
      </c>
      <c r="L773" s="11">
        <v>5.3</v>
      </c>
      <c r="M773" s="11">
        <v>4.5</v>
      </c>
      <c r="N773" s="11">
        <v>4.5999999999999996</v>
      </c>
      <c r="O773" s="11">
        <v>5.4</v>
      </c>
      <c r="P773" s="11">
        <v>4.9000000000000004</v>
      </c>
      <c r="Q773" s="11">
        <v>5</v>
      </c>
      <c r="R773" s="11">
        <v>5.0999999999999996</v>
      </c>
      <c r="S773" s="11">
        <v>5.3</v>
      </c>
      <c r="T773" s="11">
        <v>5.5</v>
      </c>
      <c r="U773" s="11">
        <v>5.286114141448671</v>
      </c>
      <c r="V773" s="145">
        <v>6.4274850299401205</v>
      </c>
      <c r="W773" s="11">
        <v>5.4</v>
      </c>
      <c r="X773" s="11">
        <v>4.9000000000000004</v>
      </c>
      <c r="Y773" s="11">
        <v>4.7</v>
      </c>
      <c r="Z773" s="11">
        <v>4.9000000000000004</v>
      </c>
      <c r="AA773" s="11">
        <v>5.3</v>
      </c>
      <c r="AB773" s="11">
        <v>5.2</v>
      </c>
      <c r="AC773" s="143">
        <v>5</v>
      </c>
      <c r="AD773" s="149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7">
        <v>37</v>
      </c>
    </row>
    <row r="774" spans="1:65">
      <c r="A774" s="29"/>
      <c r="B774" s="19">
        <v>1</v>
      </c>
      <c r="C774" s="9">
        <v>3</v>
      </c>
      <c r="D774" s="11">
        <v>5</v>
      </c>
      <c r="E774" s="11">
        <v>5.4</v>
      </c>
      <c r="F774" s="11">
        <v>4.8757359939490454</v>
      </c>
      <c r="G774" s="145" t="s">
        <v>103</v>
      </c>
      <c r="H774" s="145">
        <v>5</v>
      </c>
      <c r="I774" s="11">
        <v>5.0999999999999996</v>
      </c>
      <c r="J774" s="145">
        <v>5</v>
      </c>
      <c r="K774" s="145">
        <v>6.9456556536577603</v>
      </c>
      <c r="L774" s="11">
        <v>5.3</v>
      </c>
      <c r="M774" s="11">
        <v>4.7</v>
      </c>
      <c r="N774" s="11">
        <v>4.4000000000000004</v>
      </c>
      <c r="O774" s="11">
        <v>5.4</v>
      </c>
      <c r="P774" s="11">
        <v>4.9000000000000004</v>
      </c>
      <c r="Q774" s="11">
        <v>4.7</v>
      </c>
      <c r="R774" s="11">
        <v>5.0999999999999996</v>
      </c>
      <c r="S774" s="11">
        <v>5.3</v>
      </c>
      <c r="T774" s="11">
        <v>5.4</v>
      </c>
      <c r="U774" s="11">
        <v>5.2978824143000374</v>
      </c>
      <c r="V774" s="145">
        <v>5.8714000000000004</v>
      </c>
      <c r="W774" s="11">
        <v>5.4</v>
      </c>
      <c r="X774" s="11">
        <v>5</v>
      </c>
      <c r="Y774" s="11">
        <v>4.7</v>
      </c>
      <c r="Z774" s="11">
        <v>5.0999999999999996</v>
      </c>
      <c r="AA774" s="11">
        <v>5</v>
      </c>
      <c r="AB774" s="11">
        <v>5.0999999999999996</v>
      </c>
      <c r="AC774" s="11">
        <v>5.3</v>
      </c>
      <c r="AD774" s="149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7">
        <v>16</v>
      </c>
    </row>
    <row r="775" spans="1:65">
      <c r="A775" s="29"/>
      <c r="B775" s="19">
        <v>1</v>
      </c>
      <c r="C775" s="9">
        <v>4</v>
      </c>
      <c r="D775" s="11">
        <v>5</v>
      </c>
      <c r="E775" s="11">
        <v>5.4</v>
      </c>
      <c r="F775" s="11">
        <v>5.0372666810028672</v>
      </c>
      <c r="G775" s="145" t="s">
        <v>103</v>
      </c>
      <c r="H775" s="145">
        <v>5</v>
      </c>
      <c r="I775" s="11">
        <v>5.2</v>
      </c>
      <c r="J775" s="145">
        <v>5</v>
      </c>
      <c r="K775" s="145">
        <v>6.97230223301466</v>
      </c>
      <c r="L775" s="11">
        <v>5.3</v>
      </c>
      <c r="M775" s="11">
        <v>4.5</v>
      </c>
      <c r="N775" s="11">
        <v>4.5</v>
      </c>
      <c r="O775" s="11">
        <v>5.2</v>
      </c>
      <c r="P775" s="11">
        <v>4.8</v>
      </c>
      <c r="Q775" s="11">
        <v>5.0999999999999996</v>
      </c>
      <c r="R775" s="11">
        <v>5.0999999999999996</v>
      </c>
      <c r="S775" s="11">
        <v>5.6</v>
      </c>
      <c r="T775" s="11">
        <v>5.2</v>
      </c>
      <c r="U775" s="11">
        <v>5.3922989242571537</v>
      </c>
      <c r="V775" s="145">
        <v>6.1302000000000003</v>
      </c>
      <c r="W775" s="11">
        <v>5.3</v>
      </c>
      <c r="X775" s="11">
        <v>5.3</v>
      </c>
      <c r="Y775" s="11">
        <v>4.9000000000000004</v>
      </c>
      <c r="Z775" s="11">
        <v>4.7</v>
      </c>
      <c r="AA775" s="11">
        <v>5.0999999999999996</v>
      </c>
      <c r="AB775" s="11">
        <v>5.0999999999999996</v>
      </c>
      <c r="AC775" s="11">
        <v>5.3</v>
      </c>
      <c r="AD775" s="149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7">
        <v>5.10759463058415</v>
      </c>
    </row>
    <row r="776" spans="1:65">
      <c r="A776" s="29"/>
      <c r="B776" s="19">
        <v>1</v>
      </c>
      <c r="C776" s="9">
        <v>5</v>
      </c>
      <c r="D776" s="11">
        <v>5.2</v>
      </c>
      <c r="E776" s="143">
        <v>5.0999999999999996</v>
      </c>
      <c r="F776" s="11">
        <v>4.9870540524884923</v>
      </c>
      <c r="G776" s="145" t="s">
        <v>103</v>
      </c>
      <c r="H776" s="145">
        <v>5</v>
      </c>
      <c r="I776" s="11">
        <v>5.7</v>
      </c>
      <c r="J776" s="145">
        <v>5</v>
      </c>
      <c r="K776" s="145">
        <v>6.8890267068614142</v>
      </c>
      <c r="L776" s="11">
        <v>5.3</v>
      </c>
      <c r="M776" s="11">
        <v>4.4000000000000004</v>
      </c>
      <c r="N776" s="11">
        <v>4.3</v>
      </c>
      <c r="O776" s="11">
        <v>5</v>
      </c>
      <c r="P776" s="11">
        <v>4.7</v>
      </c>
      <c r="Q776" s="11">
        <v>4.8</v>
      </c>
      <c r="R776" s="11">
        <v>5.0999999999999996</v>
      </c>
      <c r="S776" s="11">
        <v>5.5</v>
      </c>
      <c r="T776" s="11">
        <v>5.2</v>
      </c>
      <c r="U776" s="11">
        <v>5.3284864001389609</v>
      </c>
      <c r="V776" s="145">
        <v>5.6767000000000003</v>
      </c>
      <c r="W776" s="11">
        <v>5.4</v>
      </c>
      <c r="X776" s="11">
        <v>4.8</v>
      </c>
      <c r="Y776" s="11">
        <v>4.5999999999999996</v>
      </c>
      <c r="Z776" s="11">
        <v>4.5999999999999996</v>
      </c>
      <c r="AA776" s="11">
        <v>5.2</v>
      </c>
      <c r="AB776" s="11">
        <v>5.0999999999999996</v>
      </c>
      <c r="AC776" s="11">
        <v>5.3</v>
      </c>
      <c r="AD776" s="149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7">
        <v>51</v>
      </c>
    </row>
    <row r="777" spans="1:65">
      <c r="A777" s="29"/>
      <c r="B777" s="19">
        <v>1</v>
      </c>
      <c r="C777" s="9">
        <v>6</v>
      </c>
      <c r="D777" s="11">
        <v>5.0999999999999996</v>
      </c>
      <c r="E777" s="11">
        <v>5.4</v>
      </c>
      <c r="F777" s="11">
        <v>4.9729011867894375</v>
      </c>
      <c r="G777" s="145" t="s">
        <v>103</v>
      </c>
      <c r="H777" s="145">
        <v>5</v>
      </c>
      <c r="I777" s="11">
        <v>5.6</v>
      </c>
      <c r="J777" s="145">
        <v>4</v>
      </c>
      <c r="K777" s="145">
        <v>6.8357211775369704</v>
      </c>
      <c r="L777" s="143">
        <v>4.9000000000000004</v>
      </c>
      <c r="M777" s="11">
        <v>4.4000000000000004</v>
      </c>
      <c r="N777" s="11">
        <v>4.5999999999999996</v>
      </c>
      <c r="O777" s="11">
        <v>5.4</v>
      </c>
      <c r="P777" s="11">
        <v>4.8</v>
      </c>
      <c r="Q777" s="11">
        <v>5.2</v>
      </c>
      <c r="R777" s="11">
        <v>5.0999999999999996</v>
      </c>
      <c r="S777" s="11">
        <v>5.2</v>
      </c>
      <c r="T777" s="11">
        <v>5.4</v>
      </c>
      <c r="U777" s="11">
        <v>5.3837619039829887</v>
      </c>
      <c r="V777" s="145">
        <v>6.6586999999999996</v>
      </c>
      <c r="W777" s="11">
        <v>5.4</v>
      </c>
      <c r="X777" s="11">
        <v>5.0999999999999996</v>
      </c>
      <c r="Y777" s="11">
        <v>4.9000000000000004</v>
      </c>
      <c r="Z777" s="11">
        <v>5</v>
      </c>
      <c r="AA777" s="11">
        <v>5.2</v>
      </c>
      <c r="AB777" s="11">
        <v>5.0999999999999996</v>
      </c>
      <c r="AC777" s="11">
        <v>5.3</v>
      </c>
      <c r="AD777" s="149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5"/>
    </row>
    <row r="778" spans="1:65">
      <c r="A778" s="29"/>
      <c r="B778" s="20" t="s">
        <v>269</v>
      </c>
      <c r="C778" s="12"/>
      <c r="D778" s="22">
        <v>5.1000000000000005</v>
      </c>
      <c r="E778" s="22">
        <v>5.3666666666666671</v>
      </c>
      <c r="F778" s="22">
        <v>4.9772919694944457</v>
      </c>
      <c r="G778" s="22" t="s">
        <v>687</v>
      </c>
      <c r="H778" s="22">
        <v>5</v>
      </c>
      <c r="I778" s="22">
        <v>5.3833333333333329</v>
      </c>
      <c r="J778" s="22">
        <v>4.833333333333333</v>
      </c>
      <c r="K778" s="22">
        <v>6.9133616054131144</v>
      </c>
      <c r="L778" s="22">
        <v>5.2166666666666677</v>
      </c>
      <c r="M778" s="22">
        <v>4.55</v>
      </c>
      <c r="N778" s="22">
        <v>4.5166666666666666</v>
      </c>
      <c r="O778" s="22">
        <v>5.25</v>
      </c>
      <c r="P778" s="22">
        <v>4.8500000000000005</v>
      </c>
      <c r="Q778" s="22">
        <v>4.95</v>
      </c>
      <c r="R778" s="22">
        <v>5.1000000000000005</v>
      </c>
      <c r="S778" s="22">
        <v>5.416666666666667</v>
      </c>
      <c r="T778" s="22">
        <v>5.3500000000000005</v>
      </c>
      <c r="U778" s="22">
        <v>5.3255286061060056</v>
      </c>
      <c r="V778" s="22">
        <v>6.2170975049900195</v>
      </c>
      <c r="W778" s="22">
        <v>5.3999999999999995</v>
      </c>
      <c r="X778" s="22">
        <v>5.0666666666666664</v>
      </c>
      <c r="Y778" s="22">
        <v>4.7666666666666666</v>
      </c>
      <c r="Z778" s="22">
        <v>4.8999999999999995</v>
      </c>
      <c r="AA778" s="22">
        <v>5.1833333333333327</v>
      </c>
      <c r="AB778" s="22">
        <v>5.1333333333333337</v>
      </c>
      <c r="AC778" s="22">
        <v>5.2833333333333341</v>
      </c>
      <c r="AD778" s="149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29"/>
      <c r="B779" s="3" t="s">
        <v>270</v>
      </c>
      <c r="C779" s="28"/>
      <c r="D779" s="11">
        <v>5.05</v>
      </c>
      <c r="E779" s="11">
        <v>5.4</v>
      </c>
      <c r="F779" s="11">
        <v>4.9892087076936349</v>
      </c>
      <c r="G779" s="11" t="s">
        <v>687</v>
      </c>
      <c r="H779" s="11">
        <v>5</v>
      </c>
      <c r="I779" s="11">
        <v>5.35</v>
      </c>
      <c r="J779" s="11">
        <v>5</v>
      </c>
      <c r="K779" s="11">
        <v>6.9173411802595872</v>
      </c>
      <c r="L779" s="11">
        <v>5.3</v>
      </c>
      <c r="M779" s="11">
        <v>4.5</v>
      </c>
      <c r="N779" s="11">
        <v>4.55</v>
      </c>
      <c r="O779" s="11">
        <v>5.3000000000000007</v>
      </c>
      <c r="P779" s="11">
        <v>4.8499999999999996</v>
      </c>
      <c r="Q779" s="11">
        <v>4.95</v>
      </c>
      <c r="R779" s="11">
        <v>5.0999999999999996</v>
      </c>
      <c r="S779" s="11">
        <v>5.4</v>
      </c>
      <c r="T779" s="11">
        <v>5.4</v>
      </c>
      <c r="U779" s="11">
        <v>5.3131844072194987</v>
      </c>
      <c r="V779" s="11">
        <v>6.2788425149700604</v>
      </c>
      <c r="W779" s="11">
        <v>5.4</v>
      </c>
      <c r="X779" s="11">
        <v>5.05</v>
      </c>
      <c r="Y779" s="11">
        <v>4.75</v>
      </c>
      <c r="Z779" s="11">
        <v>4.95</v>
      </c>
      <c r="AA779" s="11">
        <v>5.2</v>
      </c>
      <c r="AB779" s="11">
        <v>5.0999999999999996</v>
      </c>
      <c r="AC779" s="11">
        <v>5.3</v>
      </c>
      <c r="AD779" s="149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29"/>
      <c r="B780" s="3" t="s">
        <v>271</v>
      </c>
      <c r="C780" s="28"/>
      <c r="D780" s="23">
        <v>0.12649110640673514</v>
      </c>
      <c r="E780" s="23">
        <v>0.13662601021279486</v>
      </c>
      <c r="F780" s="23">
        <v>5.4246253024222549E-2</v>
      </c>
      <c r="G780" s="23" t="s">
        <v>687</v>
      </c>
      <c r="H780" s="23">
        <v>0</v>
      </c>
      <c r="I780" s="23">
        <v>0.23166067138525412</v>
      </c>
      <c r="J780" s="23">
        <v>0.40824829046386302</v>
      </c>
      <c r="K780" s="23">
        <v>5.1906557727777788E-2</v>
      </c>
      <c r="L780" s="23">
        <v>0.16020819787597199</v>
      </c>
      <c r="M780" s="23">
        <v>0.16431676725154967</v>
      </c>
      <c r="N780" s="23">
        <v>0.1471960144387974</v>
      </c>
      <c r="O780" s="23">
        <v>0.17606816861659033</v>
      </c>
      <c r="P780" s="23">
        <v>0.1048808848170152</v>
      </c>
      <c r="Q780" s="23">
        <v>0.18708286933869703</v>
      </c>
      <c r="R780" s="23">
        <v>9.7295071111809874E-16</v>
      </c>
      <c r="S780" s="23">
        <v>0.17224014243685068</v>
      </c>
      <c r="T780" s="23">
        <v>0.1224744871391589</v>
      </c>
      <c r="U780" s="23">
        <v>5.2696972678800823E-2</v>
      </c>
      <c r="V780" s="23">
        <v>0.39023215674404738</v>
      </c>
      <c r="W780" s="23">
        <v>6.3245553203367638E-2</v>
      </c>
      <c r="X780" s="23">
        <v>0.20655911179772879</v>
      </c>
      <c r="Y780" s="23">
        <v>0.12110601416389988</v>
      </c>
      <c r="Z780" s="23">
        <v>0.20976176963403023</v>
      </c>
      <c r="AA780" s="23">
        <v>0.1169045194450012</v>
      </c>
      <c r="AB780" s="23">
        <v>5.1639777949432503E-2</v>
      </c>
      <c r="AC780" s="23">
        <v>0.16020819787597218</v>
      </c>
      <c r="AD780" s="201"/>
      <c r="AE780" s="202"/>
      <c r="AF780" s="202"/>
      <c r="AG780" s="202"/>
      <c r="AH780" s="202"/>
      <c r="AI780" s="202"/>
      <c r="AJ780" s="202"/>
      <c r="AK780" s="202"/>
      <c r="AL780" s="202"/>
      <c r="AM780" s="202"/>
      <c r="AN780" s="202"/>
      <c r="AO780" s="202"/>
      <c r="AP780" s="202"/>
      <c r="AQ780" s="202"/>
      <c r="AR780" s="202"/>
      <c r="AS780" s="202"/>
      <c r="AT780" s="202"/>
      <c r="AU780" s="202"/>
      <c r="AV780" s="202"/>
      <c r="AW780" s="202"/>
      <c r="AX780" s="202"/>
      <c r="AY780" s="202"/>
      <c r="AZ780" s="202"/>
      <c r="BA780" s="202"/>
      <c r="BB780" s="202"/>
      <c r="BC780" s="202"/>
      <c r="BD780" s="202"/>
      <c r="BE780" s="202"/>
      <c r="BF780" s="202"/>
      <c r="BG780" s="202"/>
      <c r="BH780" s="202"/>
      <c r="BI780" s="202"/>
      <c r="BJ780" s="202"/>
      <c r="BK780" s="202"/>
      <c r="BL780" s="202"/>
      <c r="BM780" s="56"/>
    </row>
    <row r="781" spans="1:65">
      <c r="A781" s="29"/>
      <c r="B781" s="3" t="s">
        <v>86</v>
      </c>
      <c r="C781" s="28"/>
      <c r="D781" s="13">
        <v>2.4802177726810808E-2</v>
      </c>
      <c r="E781" s="13">
        <v>2.5458262772570468E-2</v>
      </c>
      <c r="F781" s="13">
        <v>1.0898748427195935E-2</v>
      </c>
      <c r="G781" s="13" t="s">
        <v>687</v>
      </c>
      <c r="H781" s="13">
        <v>0</v>
      </c>
      <c r="I781" s="13">
        <v>4.3032942052988382E-2</v>
      </c>
      <c r="J781" s="13">
        <v>8.4465163544247532E-2</v>
      </c>
      <c r="K781" s="13">
        <v>7.5081502589326894E-3</v>
      </c>
      <c r="L781" s="13">
        <v>3.0710836653540949E-2</v>
      </c>
      <c r="M781" s="13">
        <v>3.6113575220120805E-2</v>
      </c>
      <c r="N781" s="13">
        <v>3.2589523491984664E-2</v>
      </c>
      <c r="O781" s="13">
        <v>3.3536794022207682E-2</v>
      </c>
      <c r="P781" s="13">
        <v>2.1624924704539215E-2</v>
      </c>
      <c r="Q781" s="13">
        <v>3.779451905832263E-2</v>
      </c>
      <c r="R781" s="13">
        <v>1.9077464923884287E-16</v>
      </c>
      <c r="S781" s="13">
        <v>3.1798180142187819E-2</v>
      </c>
      <c r="T781" s="13">
        <v>2.2892427502646522E-2</v>
      </c>
      <c r="U781" s="13">
        <v>9.8951628235328416E-3</v>
      </c>
      <c r="V781" s="13">
        <v>6.2767578670084548E-2</v>
      </c>
      <c r="W781" s="13">
        <v>1.171213948210512E-2</v>
      </c>
      <c r="X781" s="13">
        <v>4.0768245749551735E-2</v>
      </c>
      <c r="Y781" s="13">
        <v>2.5406856118300673E-2</v>
      </c>
      <c r="Z781" s="13">
        <v>4.2808524415108212E-2</v>
      </c>
      <c r="AA781" s="13">
        <v>2.2553926581029175E-2</v>
      </c>
      <c r="AB781" s="13">
        <v>1.0059697003136201E-2</v>
      </c>
      <c r="AC781" s="13">
        <v>3.0323318209963184E-2</v>
      </c>
      <c r="AD781" s="149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A782" s="29"/>
      <c r="B782" s="3" t="s">
        <v>272</v>
      </c>
      <c r="C782" s="28"/>
      <c r="D782" s="13">
        <v>-1.4869290015054881E-3</v>
      </c>
      <c r="E782" s="13">
        <v>5.0722904776193456E-2</v>
      </c>
      <c r="F782" s="13">
        <v>-2.5511551036069946E-2</v>
      </c>
      <c r="G782" s="13" t="s">
        <v>687</v>
      </c>
      <c r="H782" s="13">
        <v>-2.1065616668142773E-2</v>
      </c>
      <c r="I782" s="13">
        <v>5.3986019387299633E-2</v>
      </c>
      <c r="J782" s="13">
        <v>-5.3696762779204765E-2</v>
      </c>
      <c r="K782" s="13">
        <v>0.35354547598904507</v>
      </c>
      <c r="L782" s="13">
        <v>2.1354873276237862E-2</v>
      </c>
      <c r="M782" s="13">
        <v>-0.10916971116801</v>
      </c>
      <c r="N782" s="13">
        <v>-0.11569594039022235</v>
      </c>
      <c r="O782" s="13">
        <v>2.7881102498449994E-2</v>
      </c>
      <c r="P782" s="13">
        <v>-5.0433648168098366E-2</v>
      </c>
      <c r="Q782" s="13">
        <v>-3.0854960501461304E-2</v>
      </c>
      <c r="R782" s="13">
        <v>-1.4869290015054881E-3</v>
      </c>
      <c r="S782" s="13">
        <v>6.0512248609511987E-2</v>
      </c>
      <c r="T782" s="13">
        <v>4.7459790165087279E-2</v>
      </c>
      <c r="U782" s="13">
        <v>4.2668612386909555E-2</v>
      </c>
      <c r="V782" s="13">
        <v>0.21722610243228657</v>
      </c>
      <c r="W782" s="13">
        <v>5.724913399840581E-2</v>
      </c>
      <c r="X782" s="13">
        <v>-8.0131582237180643E-3</v>
      </c>
      <c r="Y782" s="13">
        <v>-6.6749221223629474E-2</v>
      </c>
      <c r="Z782" s="13">
        <v>-4.0644304334780057E-2</v>
      </c>
      <c r="AA782" s="13">
        <v>1.4828644054025286E-2</v>
      </c>
      <c r="AB782" s="13">
        <v>5.039300220706755E-3</v>
      </c>
      <c r="AC782" s="13">
        <v>3.4407331720662571E-2</v>
      </c>
      <c r="AD782" s="149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29"/>
      <c r="B783" s="45" t="s">
        <v>273</v>
      </c>
      <c r="C783" s="46"/>
      <c r="D783" s="44">
        <v>0.19</v>
      </c>
      <c r="E783" s="44">
        <v>0.67</v>
      </c>
      <c r="F783" s="44">
        <v>0.59</v>
      </c>
      <c r="G783" s="44">
        <v>8.6</v>
      </c>
      <c r="H783" s="44" t="s">
        <v>274</v>
      </c>
      <c r="I783" s="44">
        <v>0.73</v>
      </c>
      <c r="J783" s="44" t="s">
        <v>274</v>
      </c>
      <c r="K783" s="44">
        <v>5.68</v>
      </c>
      <c r="L783" s="44">
        <v>0.19</v>
      </c>
      <c r="M783" s="44">
        <v>1.97</v>
      </c>
      <c r="N783" s="44">
        <v>2.08</v>
      </c>
      <c r="O783" s="44">
        <v>0.3</v>
      </c>
      <c r="P783" s="44">
        <v>1</v>
      </c>
      <c r="Q783" s="44">
        <v>0.67</v>
      </c>
      <c r="R783" s="44">
        <v>0.19</v>
      </c>
      <c r="S783" s="44">
        <v>0.84</v>
      </c>
      <c r="T783" s="44">
        <v>0.62</v>
      </c>
      <c r="U783" s="44">
        <v>0.54</v>
      </c>
      <c r="V783" s="44">
        <v>3.43</v>
      </c>
      <c r="W783" s="44">
        <v>0.78</v>
      </c>
      <c r="X783" s="44">
        <v>0.3</v>
      </c>
      <c r="Y783" s="44">
        <v>1.27</v>
      </c>
      <c r="Z783" s="44">
        <v>0.84</v>
      </c>
      <c r="AA783" s="44">
        <v>0.08</v>
      </c>
      <c r="AB783" s="44">
        <v>0.08</v>
      </c>
      <c r="AC783" s="44">
        <v>0.4</v>
      </c>
      <c r="AD783" s="149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B784" s="30" t="s">
        <v>298</v>
      </c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BM784" s="55"/>
    </row>
    <row r="785" spans="1:65">
      <c r="BM785" s="55"/>
    </row>
    <row r="786" spans="1:65" ht="15">
      <c r="B786" s="8" t="s">
        <v>527</v>
      </c>
      <c r="BM786" s="27" t="s">
        <v>66</v>
      </c>
    </row>
    <row r="787" spans="1:65" ht="15">
      <c r="A787" s="24" t="s">
        <v>61</v>
      </c>
      <c r="B787" s="18" t="s">
        <v>110</v>
      </c>
      <c r="C787" s="15" t="s">
        <v>111</v>
      </c>
      <c r="D787" s="16" t="s">
        <v>234</v>
      </c>
      <c r="E787" s="17" t="s">
        <v>234</v>
      </c>
      <c r="F787" s="17" t="s">
        <v>234</v>
      </c>
      <c r="G787" s="17" t="s">
        <v>234</v>
      </c>
      <c r="H787" s="17" t="s">
        <v>234</v>
      </c>
      <c r="I787" s="17" t="s">
        <v>234</v>
      </c>
      <c r="J787" s="17" t="s">
        <v>234</v>
      </c>
      <c r="K787" s="17" t="s">
        <v>234</v>
      </c>
      <c r="L787" s="17" t="s">
        <v>234</v>
      </c>
      <c r="M787" s="17" t="s">
        <v>234</v>
      </c>
      <c r="N787" s="17" t="s">
        <v>234</v>
      </c>
      <c r="O787" s="17" t="s">
        <v>234</v>
      </c>
      <c r="P787" s="17" t="s">
        <v>234</v>
      </c>
      <c r="Q787" s="17" t="s">
        <v>234</v>
      </c>
      <c r="R787" s="17" t="s">
        <v>234</v>
      </c>
      <c r="S787" s="17" t="s">
        <v>234</v>
      </c>
      <c r="T787" s="17" t="s">
        <v>234</v>
      </c>
      <c r="U787" s="17" t="s">
        <v>234</v>
      </c>
      <c r="V787" s="17" t="s">
        <v>234</v>
      </c>
      <c r="W787" s="17" t="s">
        <v>234</v>
      </c>
      <c r="X787" s="17" t="s">
        <v>234</v>
      </c>
      <c r="Y787" s="17" t="s">
        <v>234</v>
      </c>
      <c r="Z787" s="149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7">
        <v>1</v>
      </c>
    </row>
    <row r="788" spans="1:65">
      <c r="A788" s="29"/>
      <c r="B788" s="19" t="s">
        <v>235</v>
      </c>
      <c r="C788" s="9" t="s">
        <v>235</v>
      </c>
      <c r="D788" s="147" t="s">
        <v>237</v>
      </c>
      <c r="E788" s="148" t="s">
        <v>238</v>
      </c>
      <c r="F788" s="148" t="s">
        <v>239</v>
      </c>
      <c r="G788" s="148" t="s">
        <v>240</v>
      </c>
      <c r="H788" s="148" t="s">
        <v>242</v>
      </c>
      <c r="I788" s="148" t="s">
        <v>243</v>
      </c>
      <c r="J788" s="148" t="s">
        <v>244</v>
      </c>
      <c r="K788" s="148" t="s">
        <v>246</v>
      </c>
      <c r="L788" s="148" t="s">
        <v>247</v>
      </c>
      <c r="M788" s="148" t="s">
        <v>249</v>
      </c>
      <c r="N788" s="148" t="s">
        <v>250</v>
      </c>
      <c r="O788" s="148" t="s">
        <v>251</v>
      </c>
      <c r="P788" s="148" t="s">
        <v>252</v>
      </c>
      <c r="Q788" s="148" t="s">
        <v>253</v>
      </c>
      <c r="R788" s="148" t="s">
        <v>254</v>
      </c>
      <c r="S788" s="148" t="s">
        <v>255</v>
      </c>
      <c r="T788" s="148" t="s">
        <v>256</v>
      </c>
      <c r="U788" s="148" t="s">
        <v>257</v>
      </c>
      <c r="V788" s="148" t="s">
        <v>259</v>
      </c>
      <c r="W788" s="148" t="s">
        <v>260</v>
      </c>
      <c r="X788" s="148" t="s">
        <v>261</v>
      </c>
      <c r="Y788" s="148" t="s">
        <v>263</v>
      </c>
      <c r="Z788" s="149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7" t="s">
        <v>3</v>
      </c>
    </row>
    <row r="789" spans="1:65">
      <c r="A789" s="29"/>
      <c r="B789" s="19"/>
      <c r="C789" s="9"/>
      <c r="D789" s="10" t="s">
        <v>281</v>
      </c>
      <c r="E789" s="11" t="s">
        <v>281</v>
      </c>
      <c r="F789" s="11" t="s">
        <v>281</v>
      </c>
      <c r="G789" s="11" t="s">
        <v>114</v>
      </c>
      <c r="H789" s="11" t="s">
        <v>282</v>
      </c>
      <c r="I789" s="11" t="s">
        <v>281</v>
      </c>
      <c r="J789" s="11" t="s">
        <v>281</v>
      </c>
      <c r="K789" s="11" t="s">
        <v>281</v>
      </c>
      <c r="L789" s="11" t="s">
        <v>282</v>
      </c>
      <c r="M789" s="11" t="s">
        <v>282</v>
      </c>
      <c r="N789" s="11" t="s">
        <v>282</v>
      </c>
      <c r="O789" s="11" t="s">
        <v>282</v>
      </c>
      <c r="P789" s="11" t="s">
        <v>282</v>
      </c>
      <c r="Q789" s="11" t="s">
        <v>282</v>
      </c>
      <c r="R789" s="11" t="s">
        <v>282</v>
      </c>
      <c r="S789" s="11" t="s">
        <v>114</v>
      </c>
      <c r="T789" s="11" t="s">
        <v>282</v>
      </c>
      <c r="U789" s="11" t="s">
        <v>281</v>
      </c>
      <c r="V789" s="11" t="s">
        <v>282</v>
      </c>
      <c r="W789" s="11" t="s">
        <v>282</v>
      </c>
      <c r="X789" s="11" t="s">
        <v>282</v>
      </c>
      <c r="Y789" s="11" t="s">
        <v>281</v>
      </c>
      <c r="Z789" s="149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7">
        <v>2</v>
      </c>
    </row>
    <row r="790" spans="1:65">
      <c r="A790" s="29"/>
      <c r="B790" s="19"/>
      <c r="C790" s="9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149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7">
        <v>2</v>
      </c>
    </row>
    <row r="791" spans="1:65">
      <c r="A791" s="29"/>
      <c r="B791" s="18">
        <v>1</v>
      </c>
      <c r="C791" s="14">
        <v>1</v>
      </c>
      <c r="D791" s="21">
        <v>2.2999999999999998</v>
      </c>
      <c r="E791" s="21">
        <v>2.8</v>
      </c>
      <c r="F791" s="21">
        <v>2.0190032660571102</v>
      </c>
      <c r="G791" s="144" t="s">
        <v>103</v>
      </c>
      <c r="H791" s="21">
        <v>2.1</v>
      </c>
      <c r="I791" s="21">
        <v>3</v>
      </c>
      <c r="J791" s="21">
        <v>3</v>
      </c>
      <c r="K791" s="21">
        <v>1.9</v>
      </c>
      <c r="L791" s="21">
        <v>2</v>
      </c>
      <c r="M791" s="21">
        <v>2.5</v>
      </c>
      <c r="N791" s="21">
        <v>2</v>
      </c>
      <c r="O791" s="144">
        <v>4</v>
      </c>
      <c r="P791" s="21">
        <v>2</v>
      </c>
      <c r="Q791" s="21">
        <v>3</v>
      </c>
      <c r="R791" s="21">
        <v>3</v>
      </c>
      <c r="S791" s="144" t="s">
        <v>102</v>
      </c>
      <c r="T791" s="144">
        <v>4.6527000000000003</v>
      </c>
      <c r="U791" s="21">
        <v>3</v>
      </c>
      <c r="V791" s="21">
        <v>2.4</v>
      </c>
      <c r="W791" s="144" t="s">
        <v>102</v>
      </c>
      <c r="X791" s="21">
        <v>2</v>
      </c>
      <c r="Y791" s="21">
        <v>2</v>
      </c>
      <c r="Z791" s="149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7">
        <v>1</v>
      </c>
    </row>
    <row r="792" spans="1:65">
      <c r="A792" s="29"/>
      <c r="B792" s="19">
        <v>1</v>
      </c>
      <c r="C792" s="9">
        <v>2</v>
      </c>
      <c r="D792" s="11">
        <v>1.4</v>
      </c>
      <c r="E792" s="11">
        <v>2</v>
      </c>
      <c r="F792" s="11">
        <v>2.3019611459597451</v>
      </c>
      <c r="G792" s="145" t="s">
        <v>103</v>
      </c>
      <c r="H792" s="11">
        <v>2</v>
      </c>
      <c r="I792" s="11">
        <v>3</v>
      </c>
      <c r="J792" s="11">
        <v>2</v>
      </c>
      <c r="K792" s="11">
        <v>2.2000000000000002</v>
      </c>
      <c r="L792" s="145" t="s">
        <v>102</v>
      </c>
      <c r="M792" s="11">
        <v>2.4</v>
      </c>
      <c r="N792" s="11">
        <v>1</v>
      </c>
      <c r="O792" s="145">
        <v>4</v>
      </c>
      <c r="P792" s="11">
        <v>2</v>
      </c>
      <c r="Q792" s="11">
        <v>3</v>
      </c>
      <c r="R792" s="11">
        <v>2</v>
      </c>
      <c r="S792" s="11">
        <v>2.4977898789357367</v>
      </c>
      <c r="T792" s="143">
        <v>3.6561676646706589</v>
      </c>
      <c r="U792" s="11">
        <v>3</v>
      </c>
      <c r="V792" s="11">
        <v>2.2999999999999998</v>
      </c>
      <c r="W792" s="11">
        <v>2</v>
      </c>
      <c r="X792" s="11">
        <v>2</v>
      </c>
      <c r="Y792" s="11">
        <v>2</v>
      </c>
      <c r="Z792" s="149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7">
        <v>38</v>
      </c>
    </row>
    <row r="793" spans="1:65">
      <c r="A793" s="29"/>
      <c r="B793" s="19">
        <v>1</v>
      </c>
      <c r="C793" s="9">
        <v>3</v>
      </c>
      <c r="D793" s="11">
        <v>1.4</v>
      </c>
      <c r="E793" s="11">
        <v>2.9</v>
      </c>
      <c r="F793" s="11">
        <v>2.1657182821407215</v>
      </c>
      <c r="G793" s="145" t="s">
        <v>103</v>
      </c>
      <c r="H793" s="11">
        <v>2.2000000000000002</v>
      </c>
      <c r="I793" s="11">
        <v>3</v>
      </c>
      <c r="J793" s="11">
        <v>2</v>
      </c>
      <c r="K793" s="11">
        <v>2</v>
      </c>
      <c r="L793" s="11">
        <v>2</v>
      </c>
      <c r="M793" s="11">
        <v>2.7</v>
      </c>
      <c r="N793" s="11">
        <v>2</v>
      </c>
      <c r="O793" s="145">
        <v>4</v>
      </c>
      <c r="P793" s="11">
        <v>3</v>
      </c>
      <c r="Q793" s="11">
        <v>3</v>
      </c>
      <c r="R793" s="11">
        <v>3</v>
      </c>
      <c r="S793" s="11">
        <v>2.242816865981843</v>
      </c>
      <c r="T793" s="145">
        <v>4.4017999999999997</v>
      </c>
      <c r="U793" s="11">
        <v>3</v>
      </c>
      <c r="V793" s="11">
        <v>2.1</v>
      </c>
      <c r="W793" s="11">
        <v>2</v>
      </c>
      <c r="X793" s="11">
        <v>2</v>
      </c>
      <c r="Y793" s="11">
        <v>2</v>
      </c>
      <c r="Z793" s="149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7">
        <v>16</v>
      </c>
    </row>
    <row r="794" spans="1:65">
      <c r="A794" s="29"/>
      <c r="B794" s="19">
        <v>1</v>
      </c>
      <c r="C794" s="9">
        <v>4</v>
      </c>
      <c r="D794" s="11">
        <v>2.5</v>
      </c>
      <c r="E794" s="11">
        <v>2.1</v>
      </c>
      <c r="F794" s="11">
        <v>2.1069686999645798</v>
      </c>
      <c r="G794" s="145" t="s">
        <v>103</v>
      </c>
      <c r="H794" s="11">
        <v>2.2999999999999998</v>
      </c>
      <c r="I794" s="11">
        <v>3</v>
      </c>
      <c r="J794" s="11">
        <v>3</v>
      </c>
      <c r="K794" s="11">
        <v>2.1</v>
      </c>
      <c r="L794" s="145" t="s">
        <v>102</v>
      </c>
      <c r="M794" s="11">
        <v>2.6</v>
      </c>
      <c r="N794" s="11">
        <v>2</v>
      </c>
      <c r="O794" s="145">
        <v>3</v>
      </c>
      <c r="P794" s="11">
        <v>2</v>
      </c>
      <c r="Q794" s="11">
        <v>2</v>
      </c>
      <c r="R794" s="11">
        <v>2</v>
      </c>
      <c r="S794" s="11">
        <v>2.2290979793956129</v>
      </c>
      <c r="T794" s="145">
        <v>4.5252999999999997</v>
      </c>
      <c r="U794" s="11">
        <v>2</v>
      </c>
      <c r="V794" s="11">
        <v>2.2000000000000002</v>
      </c>
      <c r="W794" s="11">
        <v>2</v>
      </c>
      <c r="X794" s="11">
        <v>2</v>
      </c>
      <c r="Y794" s="11">
        <v>2</v>
      </c>
      <c r="Z794" s="149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7">
        <v>2.2830682589094522</v>
      </c>
    </row>
    <row r="795" spans="1:65">
      <c r="A795" s="29"/>
      <c r="B795" s="19">
        <v>1</v>
      </c>
      <c r="C795" s="9">
        <v>5</v>
      </c>
      <c r="D795" s="11">
        <v>1.9</v>
      </c>
      <c r="E795" s="11">
        <v>2.4</v>
      </c>
      <c r="F795" s="11">
        <v>2.3777100094342338</v>
      </c>
      <c r="G795" s="145" t="s">
        <v>103</v>
      </c>
      <c r="H795" s="11">
        <v>2.2000000000000002</v>
      </c>
      <c r="I795" s="11">
        <v>3</v>
      </c>
      <c r="J795" s="11">
        <v>2</v>
      </c>
      <c r="K795" s="11">
        <v>2.2999999999999998</v>
      </c>
      <c r="L795" s="11">
        <v>2</v>
      </c>
      <c r="M795" s="11">
        <v>2.2000000000000002</v>
      </c>
      <c r="N795" s="145" t="s">
        <v>101</v>
      </c>
      <c r="O795" s="145">
        <v>3</v>
      </c>
      <c r="P795" s="11">
        <v>2</v>
      </c>
      <c r="Q795" s="11">
        <v>3</v>
      </c>
      <c r="R795" s="11">
        <v>2</v>
      </c>
      <c r="S795" s="145" t="s">
        <v>102</v>
      </c>
      <c r="T795" s="145">
        <v>4.6402999999999999</v>
      </c>
      <c r="U795" s="11">
        <v>3</v>
      </c>
      <c r="V795" s="11">
        <v>2.2999999999999998</v>
      </c>
      <c r="W795" s="11">
        <v>3</v>
      </c>
      <c r="X795" s="11">
        <v>2</v>
      </c>
      <c r="Y795" s="11">
        <v>2</v>
      </c>
      <c r="Z795" s="149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7">
        <v>52</v>
      </c>
    </row>
    <row r="796" spans="1:65">
      <c r="A796" s="29"/>
      <c r="B796" s="19">
        <v>1</v>
      </c>
      <c r="C796" s="9">
        <v>6</v>
      </c>
      <c r="D796" s="11">
        <v>2.1</v>
      </c>
      <c r="E796" s="11">
        <v>3</v>
      </c>
      <c r="F796" s="11">
        <v>2.5590106634947771</v>
      </c>
      <c r="G796" s="145" t="s">
        <v>103</v>
      </c>
      <c r="H796" s="11">
        <v>2.2000000000000002</v>
      </c>
      <c r="I796" s="11">
        <v>2</v>
      </c>
      <c r="J796" s="11">
        <v>2</v>
      </c>
      <c r="K796" s="11">
        <v>1.9</v>
      </c>
      <c r="L796" s="145" t="s">
        <v>102</v>
      </c>
      <c r="M796" s="11">
        <v>2.6</v>
      </c>
      <c r="N796" s="11">
        <v>2</v>
      </c>
      <c r="O796" s="145">
        <v>3</v>
      </c>
      <c r="P796" s="11">
        <v>2</v>
      </c>
      <c r="Q796" s="11">
        <v>3</v>
      </c>
      <c r="R796" s="11">
        <v>2</v>
      </c>
      <c r="S796" s="145" t="s">
        <v>102</v>
      </c>
      <c r="T796" s="145">
        <v>4.4398999999999997</v>
      </c>
      <c r="U796" s="11">
        <v>3</v>
      </c>
      <c r="V796" s="11">
        <v>2.2999999999999998</v>
      </c>
      <c r="W796" s="11">
        <v>2</v>
      </c>
      <c r="X796" s="11">
        <v>2</v>
      </c>
      <c r="Y796" s="11">
        <v>2</v>
      </c>
      <c r="Z796" s="149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29"/>
      <c r="B797" s="20" t="s">
        <v>269</v>
      </c>
      <c r="C797" s="12"/>
      <c r="D797" s="22">
        <v>1.9333333333333333</v>
      </c>
      <c r="E797" s="22">
        <v>2.5333333333333332</v>
      </c>
      <c r="F797" s="22">
        <v>2.2550620111751947</v>
      </c>
      <c r="G797" s="22" t="s">
        <v>687</v>
      </c>
      <c r="H797" s="22">
        <v>2.1666666666666665</v>
      </c>
      <c r="I797" s="22">
        <v>2.8333333333333335</v>
      </c>
      <c r="J797" s="22">
        <v>2.3333333333333335</v>
      </c>
      <c r="K797" s="22">
        <v>2.0666666666666669</v>
      </c>
      <c r="L797" s="22">
        <v>2</v>
      </c>
      <c r="M797" s="22">
        <v>2.5000000000000004</v>
      </c>
      <c r="N797" s="22">
        <v>1.8</v>
      </c>
      <c r="O797" s="22">
        <v>3.5</v>
      </c>
      <c r="P797" s="22">
        <v>2.1666666666666665</v>
      </c>
      <c r="Q797" s="22">
        <v>2.8333333333333335</v>
      </c>
      <c r="R797" s="22">
        <v>2.3333333333333335</v>
      </c>
      <c r="S797" s="22">
        <v>2.3232349081043977</v>
      </c>
      <c r="T797" s="22">
        <v>4.3860279441117767</v>
      </c>
      <c r="U797" s="22">
        <v>2.8333333333333335</v>
      </c>
      <c r="V797" s="22">
        <v>2.2666666666666671</v>
      </c>
      <c r="W797" s="22">
        <v>2.2000000000000002</v>
      </c>
      <c r="X797" s="22">
        <v>2</v>
      </c>
      <c r="Y797" s="22">
        <v>2</v>
      </c>
      <c r="Z797" s="149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A798" s="29"/>
      <c r="B798" s="3" t="s">
        <v>270</v>
      </c>
      <c r="C798" s="28"/>
      <c r="D798" s="11">
        <v>2</v>
      </c>
      <c r="E798" s="11">
        <v>2.5999999999999996</v>
      </c>
      <c r="F798" s="11">
        <v>2.2338397140502333</v>
      </c>
      <c r="G798" s="11" t="s">
        <v>687</v>
      </c>
      <c r="H798" s="11">
        <v>2.2000000000000002</v>
      </c>
      <c r="I798" s="11">
        <v>3</v>
      </c>
      <c r="J798" s="11">
        <v>2</v>
      </c>
      <c r="K798" s="11">
        <v>2.0499999999999998</v>
      </c>
      <c r="L798" s="11">
        <v>2</v>
      </c>
      <c r="M798" s="11">
        <v>2.5499999999999998</v>
      </c>
      <c r="N798" s="11">
        <v>2</v>
      </c>
      <c r="O798" s="11">
        <v>3.5</v>
      </c>
      <c r="P798" s="11">
        <v>2</v>
      </c>
      <c r="Q798" s="11">
        <v>3</v>
      </c>
      <c r="R798" s="11">
        <v>2</v>
      </c>
      <c r="S798" s="11">
        <v>2.242816865981843</v>
      </c>
      <c r="T798" s="11">
        <v>4.4825999999999997</v>
      </c>
      <c r="U798" s="11">
        <v>3</v>
      </c>
      <c r="V798" s="11">
        <v>2.2999999999999998</v>
      </c>
      <c r="W798" s="11">
        <v>2</v>
      </c>
      <c r="X798" s="11">
        <v>2</v>
      </c>
      <c r="Y798" s="11">
        <v>2</v>
      </c>
      <c r="Z798" s="149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29"/>
      <c r="B799" s="3" t="s">
        <v>271</v>
      </c>
      <c r="C799" s="28"/>
      <c r="D799" s="23">
        <v>0.45898438608156045</v>
      </c>
      <c r="E799" s="23">
        <v>0.42739521132865632</v>
      </c>
      <c r="F799" s="23">
        <v>0.19761806873725554</v>
      </c>
      <c r="G799" s="23" t="s">
        <v>687</v>
      </c>
      <c r="H799" s="23">
        <v>0.10327955589886442</v>
      </c>
      <c r="I799" s="23">
        <v>0.40824829046386357</v>
      </c>
      <c r="J799" s="23">
        <v>0.51639777949432275</v>
      </c>
      <c r="K799" s="23">
        <v>0.16329931618554522</v>
      </c>
      <c r="L799" s="23">
        <v>0</v>
      </c>
      <c r="M799" s="23">
        <v>0.17888543819998318</v>
      </c>
      <c r="N799" s="23">
        <v>0.44721359549995815</v>
      </c>
      <c r="O799" s="23">
        <v>0.54772255750516607</v>
      </c>
      <c r="P799" s="23">
        <v>0.40824829046386274</v>
      </c>
      <c r="Q799" s="23">
        <v>0.40824829046386357</v>
      </c>
      <c r="R799" s="23">
        <v>0.51639777949432275</v>
      </c>
      <c r="S799" s="23">
        <v>0.15132458605176721</v>
      </c>
      <c r="T799" s="23">
        <v>0.37175582120715728</v>
      </c>
      <c r="U799" s="23">
        <v>0.40824829046386357</v>
      </c>
      <c r="V799" s="23">
        <v>0.10327955589886435</v>
      </c>
      <c r="W799" s="23">
        <v>0.44721359549995815</v>
      </c>
      <c r="X799" s="23">
        <v>0</v>
      </c>
      <c r="Y799" s="23">
        <v>0</v>
      </c>
      <c r="Z799" s="149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A800" s="29"/>
      <c r="B800" s="3" t="s">
        <v>86</v>
      </c>
      <c r="C800" s="28"/>
      <c r="D800" s="13">
        <v>0.23740571693873816</v>
      </c>
      <c r="E800" s="13">
        <v>0.1687086360507854</v>
      </c>
      <c r="F800" s="13">
        <v>8.7633097341864044E-2</v>
      </c>
      <c r="G800" s="13" t="s">
        <v>687</v>
      </c>
      <c r="H800" s="13">
        <v>4.7667487337937429E-2</v>
      </c>
      <c r="I800" s="13">
        <v>0.14408763192842242</v>
      </c>
      <c r="J800" s="13">
        <v>0.22131333406899545</v>
      </c>
      <c r="K800" s="13">
        <v>7.901579815429606E-2</v>
      </c>
      <c r="L800" s="13">
        <v>0</v>
      </c>
      <c r="M800" s="13">
        <v>7.1554175279993262E-2</v>
      </c>
      <c r="N800" s="13">
        <v>0.24845199749997673</v>
      </c>
      <c r="O800" s="13">
        <v>0.15649215928719032</v>
      </c>
      <c r="P800" s="13">
        <v>0.1884222879063982</v>
      </c>
      <c r="Q800" s="13">
        <v>0.14408763192842242</v>
      </c>
      <c r="R800" s="13">
        <v>0.22131333406899545</v>
      </c>
      <c r="S800" s="13">
        <v>6.5135292829788707E-2</v>
      </c>
      <c r="T800" s="13">
        <v>8.4759109140250199E-2</v>
      </c>
      <c r="U800" s="13">
        <v>0.14408763192842242</v>
      </c>
      <c r="V800" s="13">
        <v>4.5564509955381326E-2</v>
      </c>
      <c r="W800" s="13">
        <v>0.2032789070454355</v>
      </c>
      <c r="X800" s="13">
        <v>0</v>
      </c>
      <c r="Y800" s="13">
        <v>0</v>
      </c>
      <c r="Z800" s="149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29"/>
      <c r="B801" s="3" t="s">
        <v>272</v>
      </c>
      <c r="C801" s="28"/>
      <c r="D801" s="13">
        <v>-0.15318636410072817</v>
      </c>
      <c r="E801" s="13">
        <v>0.10961786773008031</v>
      </c>
      <c r="F801" s="13">
        <v>-1.2266934037108101E-2</v>
      </c>
      <c r="G801" s="13" t="s">
        <v>687</v>
      </c>
      <c r="H801" s="13">
        <v>-5.0984718388747186E-2</v>
      </c>
      <c r="I801" s="13">
        <v>0.24101998364548471</v>
      </c>
      <c r="J801" s="13">
        <v>2.2016457119810928E-2</v>
      </c>
      <c r="K801" s="13">
        <v>-9.4785423693881765E-2</v>
      </c>
      <c r="L801" s="13">
        <v>-0.12398589389730497</v>
      </c>
      <c r="M801" s="13">
        <v>9.5017632628368931E-2</v>
      </c>
      <c r="N801" s="13">
        <v>-0.21158730450757446</v>
      </c>
      <c r="O801" s="13">
        <v>0.53302468567971628</v>
      </c>
      <c r="P801" s="13">
        <v>-5.0984718388747186E-2</v>
      </c>
      <c r="Q801" s="13">
        <v>0.24101998364548471</v>
      </c>
      <c r="R801" s="13">
        <v>2.2016457119810928E-2</v>
      </c>
      <c r="S801" s="13">
        <v>1.7593275644825379E-2</v>
      </c>
      <c r="T801" s="13">
        <v>0.92111117440125967</v>
      </c>
      <c r="U801" s="13">
        <v>0.24101998364548471</v>
      </c>
      <c r="V801" s="13">
        <v>-7.1840130836121618E-3</v>
      </c>
      <c r="W801" s="13">
        <v>-3.6384483287035474E-2</v>
      </c>
      <c r="X801" s="13">
        <v>-0.12398589389730497</v>
      </c>
      <c r="Y801" s="13">
        <v>-0.12398589389730497</v>
      </c>
      <c r="Z801" s="149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29"/>
      <c r="B802" s="45" t="s">
        <v>273</v>
      </c>
      <c r="C802" s="46"/>
      <c r="D802" s="44">
        <v>0.85</v>
      </c>
      <c r="E802" s="44">
        <v>0.7</v>
      </c>
      <c r="F802" s="44">
        <v>0.01</v>
      </c>
      <c r="G802" s="44">
        <v>0.62</v>
      </c>
      <c r="H802" s="44">
        <v>0.24</v>
      </c>
      <c r="I802" s="44">
        <v>1.48</v>
      </c>
      <c r="J802" s="44">
        <v>0.19</v>
      </c>
      <c r="K802" s="44">
        <v>0.5</v>
      </c>
      <c r="L802" s="44">
        <v>1.97</v>
      </c>
      <c r="M802" s="44">
        <v>0.62</v>
      </c>
      <c r="N802" s="44">
        <v>1.75</v>
      </c>
      <c r="O802" s="44">
        <v>3.2</v>
      </c>
      <c r="P802" s="44">
        <v>0.24</v>
      </c>
      <c r="Q802" s="44">
        <v>1.48</v>
      </c>
      <c r="R802" s="44">
        <v>0.19</v>
      </c>
      <c r="S802" s="44">
        <v>1.55</v>
      </c>
      <c r="T802" s="44">
        <v>5.49</v>
      </c>
      <c r="U802" s="44">
        <v>1.48</v>
      </c>
      <c r="V802" s="44">
        <v>0.01</v>
      </c>
      <c r="W802" s="44">
        <v>0.67</v>
      </c>
      <c r="X802" s="44">
        <v>0.67</v>
      </c>
      <c r="Y802" s="44">
        <v>0.67</v>
      </c>
      <c r="Z802" s="149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B803" s="3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BM803" s="55"/>
    </row>
    <row r="804" spans="1:65" ht="15">
      <c r="B804" s="8" t="s">
        <v>528</v>
      </c>
      <c r="BM804" s="27" t="s">
        <v>66</v>
      </c>
    </row>
    <row r="805" spans="1:65" ht="15">
      <c r="A805" s="24" t="s">
        <v>12</v>
      </c>
      <c r="B805" s="18" t="s">
        <v>110</v>
      </c>
      <c r="C805" s="15" t="s">
        <v>111</v>
      </c>
      <c r="D805" s="16" t="s">
        <v>234</v>
      </c>
      <c r="E805" s="17" t="s">
        <v>234</v>
      </c>
      <c r="F805" s="17" t="s">
        <v>234</v>
      </c>
      <c r="G805" s="17" t="s">
        <v>234</v>
      </c>
      <c r="H805" s="17" t="s">
        <v>234</v>
      </c>
      <c r="I805" s="17" t="s">
        <v>234</v>
      </c>
      <c r="J805" s="17" t="s">
        <v>234</v>
      </c>
      <c r="K805" s="17" t="s">
        <v>234</v>
      </c>
      <c r="L805" s="17" t="s">
        <v>234</v>
      </c>
      <c r="M805" s="149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7">
        <v>1</v>
      </c>
    </row>
    <row r="806" spans="1:65">
      <c r="A806" s="29"/>
      <c r="B806" s="19" t="s">
        <v>235</v>
      </c>
      <c r="C806" s="9" t="s">
        <v>235</v>
      </c>
      <c r="D806" s="147" t="s">
        <v>237</v>
      </c>
      <c r="E806" s="148" t="s">
        <v>238</v>
      </c>
      <c r="F806" s="148" t="s">
        <v>239</v>
      </c>
      <c r="G806" s="148" t="s">
        <v>242</v>
      </c>
      <c r="H806" s="148" t="s">
        <v>245</v>
      </c>
      <c r="I806" s="148" t="s">
        <v>257</v>
      </c>
      <c r="J806" s="148" t="s">
        <v>259</v>
      </c>
      <c r="K806" s="148" t="s">
        <v>262</v>
      </c>
      <c r="L806" s="148" t="s">
        <v>263</v>
      </c>
      <c r="M806" s="149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7" t="s">
        <v>3</v>
      </c>
    </row>
    <row r="807" spans="1:65">
      <c r="A807" s="29"/>
      <c r="B807" s="19"/>
      <c r="C807" s="9"/>
      <c r="D807" s="10" t="s">
        <v>281</v>
      </c>
      <c r="E807" s="11" t="s">
        <v>281</v>
      </c>
      <c r="F807" s="11" t="s">
        <v>281</v>
      </c>
      <c r="G807" s="11" t="s">
        <v>282</v>
      </c>
      <c r="H807" s="11" t="s">
        <v>281</v>
      </c>
      <c r="I807" s="11" t="s">
        <v>281</v>
      </c>
      <c r="J807" s="11" t="s">
        <v>282</v>
      </c>
      <c r="K807" s="11" t="s">
        <v>281</v>
      </c>
      <c r="L807" s="11" t="s">
        <v>281</v>
      </c>
      <c r="M807" s="149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7">
        <v>2</v>
      </c>
    </row>
    <row r="808" spans="1:65">
      <c r="A808" s="29"/>
      <c r="B808" s="19"/>
      <c r="C808" s="9"/>
      <c r="D808" s="25"/>
      <c r="E808" s="25"/>
      <c r="F808" s="25"/>
      <c r="G808" s="25"/>
      <c r="H808" s="25"/>
      <c r="I808" s="25"/>
      <c r="J808" s="25"/>
      <c r="K808" s="25"/>
      <c r="L808" s="25"/>
      <c r="M808" s="149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7">
        <v>3</v>
      </c>
    </row>
    <row r="809" spans="1:65">
      <c r="A809" s="29"/>
      <c r="B809" s="18">
        <v>1</v>
      </c>
      <c r="C809" s="14">
        <v>1</v>
      </c>
      <c r="D809" s="21">
        <v>8</v>
      </c>
      <c r="E809" s="21">
        <v>8.06</v>
      </c>
      <c r="F809" s="21">
        <v>7.6994711632380621</v>
      </c>
      <c r="G809" s="21">
        <v>6.9</v>
      </c>
      <c r="H809" s="144">
        <v>10.989135958490495</v>
      </c>
      <c r="I809" s="21">
        <v>7.97</v>
      </c>
      <c r="J809" s="21">
        <v>7.7000000000000011</v>
      </c>
      <c r="K809" s="144">
        <v>8.93</v>
      </c>
      <c r="L809" s="21">
        <v>7.9</v>
      </c>
      <c r="M809" s="149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7">
        <v>1</v>
      </c>
    </row>
    <row r="810" spans="1:65">
      <c r="A810" s="29"/>
      <c r="B810" s="19">
        <v>1</v>
      </c>
      <c r="C810" s="9">
        <v>2</v>
      </c>
      <c r="D810" s="11">
        <v>8.1</v>
      </c>
      <c r="E810" s="11">
        <v>8.19</v>
      </c>
      <c r="F810" s="11">
        <v>7.8781331416718716</v>
      </c>
      <c r="G810" s="11">
        <v>6.8</v>
      </c>
      <c r="H810" s="145">
        <v>11.239628570785369</v>
      </c>
      <c r="I810" s="11">
        <v>8.02</v>
      </c>
      <c r="J810" s="11">
        <v>7.2</v>
      </c>
      <c r="K810" s="145">
        <v>9.2899999999999991</v>
      </c>
      <c r="L810" s="11">
        <v>7.6</v>
      </c>
      <c r="M810" s="149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7">
        <v>7</v>
      </c>
    </row>
    <row r="811" spans="1:65">
      <c r="A811" s="29"/>
      <c r="B811" s="19">
        <v>1</v>
      </c>
      <c r="C811" s="9">
        <v>3</v>
      </c>
      <c r="D811" s="143">
        <v>7.6</v>
      </c>
      <c r="E811" s="11">
        <v>8.01</v>
      </c>
      <c r="F811" s="11">
        <v>7.5078949597388922</v>
      </c>
      <c r="G811" s="11">
        <v>7.2</v>
      </c>
      <c r="H811" s="145">
        <v>10.858443527019672</v>
      </c>
      <c r="I811" s="11">
        <v>8.08</v>
      </c>
      <c r="J811" s="11">
        <v>7.4</v>
      </c>
      <c r="K811" s="145">
        <v>8.98</v>
      </c>
      <c r="L811" s="11">
        <v>7.7000000000000011</v>
      </c>
      <c r="M811" s="149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7">
        <v>16</v>
      </c>
    </row>
    <row r="812" spans="1:65">
      <c r="A812" s="29"/>
      <c r="B812" s="19">
        <v>1</v>
      </c>
      <c r="C812" s="9">
        <v>4</v>
      </c>
      <c r="D812" s="11">
        <v>8</v>
      </c>
      <c r="E812" s="11">
        <v>7.54</v>
      </c>
      <c r="F812" s="11">
        <v>7.6079265981145623</v>
      </c>
      <c r="G812" s="11">
        <v>7.8</v>
      </c>
      <c r="H812" s="145">
        <v>10.911889612148832</v>
      </c>
      <c r="I812" s="11">
        <v>7.81</v>
      </c>
      <c r="J812" s="11">
        <v>7.5</v>
      </c>
      <c r="K812" s="145">
        <v>9.15</v>
      </c>
      <c r="L812" s="11">
        <v>7.5</v>
      </c>
      <c r="M812" s="149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7">
        <v>7.7036904047210273</v>
      </c>
    </row>
    <row r="813" spans="1:65">
      <c r="A813" s="29"/>
      <c r="B813" s="19">
        <v>1</v>
      </c>
      <c r="C813" s="9">
        <v>5</v>
      </c>
      <c r="D813" s="11">
        <v>7.8</v>
      </c>
      <c r="E813" s="11">
        <v>7.68</v>
      </c>
      <c r="F813" s="11">
        <v>7.7983843641420787</v>
      </c>
      <c r="G813" s="11">
        <v>7.5</v>
      </c>
      <c r="H813" s="145">
        <v>10.988665755570288</v>
      </c>
      <c r="I813" s="11">
        <v>7.9899999999999993</v>
      </c>
      <c r="J813" s="11">
        <v>7.4</v>
      </c>
      <c r="K813" s="145">
        <v>9.27</v>
      </c>
      <c r="L813" s="11">
        <v>7.5</v>
      </c>
      <c r="M813" s="149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7">
        <v>53</v>
      </c>
    </row>
    <row r="814" spans="1:65">
      <c r="A814" s="29"/>
      <c r="B814" s="19">
        <v>1</v>
      </c>
      <c r="C814" s="9">
        <v>6</v>
      </c>
      <c r="D814" s="11">
        <v>8</v>
      </c>
      <c r="E814" s="11">
        <v>7.74</v>
      </c>
      <c r="F814" s="11">
        <v>7.6531867713776585</v>
      </c>
      <c r="G814" s="11">
        <v>7.5</v>
      </c>
      <c r="H814" s="145">
        <v>11.062105809272857</v>
      </c>
      <c r="I814" s="11">
        <v>8.14</v>
      </c>
      <c r="J814" s="11">
        <v>7.6</v>
      </c>
      <c r="K814" s="145">
        <v>9.2200000000000006</v>
      </c>
      <c r="L814" s="11">
        <v>7.6</v>
      </c>
      <c r="M814" s="149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29"/>
      <c r="B815" s="20" t="s">
        <v>269</v>
      </c>
      <c r="C815" s="12"/>
      <c r="D815" s="22">
        <v>7.916666666666667</v>
      </c>
      <c r="E815" s="22">
        <v>7.87</v>
      </c>
      <c r="F815" s="22">
        <v>7.6908328330471862</v>
      </c>
      <c r="G815" s="22">
        <v>7.2833333333333341</v>
      </c>
      <c r="H815" s="22">
        <v>11.008311538881253</v>
      </c>
      <c r="I815" s="22">
        <v>8.0016666666666669</v>
      </c>
      <c r="J815" s="22">
        <v>7.4666666666666677</v>
      </c>
      <c r="K815" s="22">
        <v>9.14</v>
      </c>
      <c r="L815" s="22">
        <v>7.6333333333333337</v>
      </c>
      <c r="M815" s="149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29"/>
      <c r="B816" s="3" t="s">
        <v>270</v>
      </c>
      <c r="C816" s="28"/>
      <c r="D816" s="11">
        <v>8</v>
      </c>
      <c r="E816" s="11">
        <v>7.875</v>
      </c>
      <c r="F816" s="11">
        <v>7.6763289673078603</v>
      </c>
      <c r="G816" s="11">
        <v>7.35</v>
      </c>
      <c r="H816" s="11">
        <v>10.988900857030391</v>
      </c>
      <c r="I816" s="11">
        <v>8.004999999999999</v>
      </c>
      <c r="J816" s="11">
        <v>7.45</v>
      </c>
      <c r="K816" s="11">
        <v>9.1850000000000005</v>
      </c>
      <c r="L816" s="11">
        <v>7.6</v>
      </c>
      <c r="M816" s="149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29"/>
      <c r="B817" s="3" t="s">
        <v>271</v>
      </c>
      <c r="C817" s="28"/>
      <c r="D817" s="23">
        <v>0.18348478592697187</v>
      </c>
      <c r="E817" s="23">
        <v>0.25298221281347028</v>
      </c>
      <c r="F817" s="23">
        <v>0.13302653377483409</v>
      </c>
      <c r="G817" s="23">
        <v>0.38686776379877741</v>
      </c>
      <c r="H817" s="23">
        <v>0.13335116152119122</v>
      </c>
      <c r="I817" s="23">
        <v>0.11267948645013756</v>
      </c>
      <c r="J817" s="23">
        <v>0.17511900715418274</v>
      </c>
      <c r="K817" s="23">
        <v>0.15205262246998552</v>
      </c>
      <c r="L817" s="23">
        <v>0.15055453054181644</v>
      </c>
      <c r="M817" s="201"/>
      <c r="N817" s="202"/>
      <c r="O817" s="202"/>
      <c r="P817" s="202"/>
      <c r="Q817" s="202"/>
      <c r="R817" s="202"/>
      <c r="S817" s="202"/>
      <c r="T817" s="202"/>
      <c r="U817" s="202"/>
      <c r="V817" s="202"/>
      <c r="W817" s="202"/>
      <c r="X817" s="202"/>
      <c r="Y817" s="202"/>
      <c r="Z817" s="202"/>
      <c r="AA817" s="202"/>
      <c r="AB817" s="202"/>
      <c r="AC817" s="202"/>
      <c r="AD817" s="202"/>
      <c r="AE817" s="202"/>
      <c r="AF817" s="202"/>
      <c r="AG817" s="202"/>
      <c r="AH817" s="202"/>
      <c r="AI817" s="202"/>
      <c r="AJ817" s="202"/>
      <c r="AK817" s="202"/>
      <c r="AL817" s="202"/>
      <c r="AM817" s="202"/>
      <c r="AN817" s="202"/>
      <c r="AO817" s="202"/>
      <c r="AP817" s="202"/>
      <c r="AQ817" s="202"/>
      <c r="AR817" s="202"/>
      <c r="AS817" s="202"/>
      <c r="AT817" s="202"/>
      <c r="AU817" s="202"/>
      <c r="AV817" s="202"/>
      <c r="AW817" s="202"/>
      <c r="AX817" s="202"/>
      <c r="AY817" s="202"/>
      <c r="AZ817" s="202"/>
      <c r="BA817" s="202"/>
      <c r="BB817" s="202"/>
      <c r="BC817" s="202"/>
      <c r="BD817" s="202"/>
      <c r="BE817" s="202"/>
      <c r="BF817" s="202"/>
      <c r="BG817" s="202"/>
      <c r="BH817" s="202"/>
      <c r="BI817" s="202"/>
      <c r="BJ817" s="202"/>
      <c r="BK817" s="202"/>
      <c r="BL817" s="202"/>
      <c r="BM817" s="56"/>
    </row>
    <row r="818" spans="1:65">
      <c r="A818" s="29"/>
      <c r="B818" s="3" t="s">
        <v>86</v>
      </c>
      <c r="C818" s="28"/>
      <c r="D818" s="13">
        <v>2.3177025590775394E-2</v>
      </c>
      <c r="E818" s="13">
        <v>3.2145135046184277E-2</v>
      </c>
      <c r="F818" s="13">
        <v>1.7296765729093038E-2</v>
      </c>
      <c r="G818" s="13">
        <v>5.3116855441479732E-2</v>
      </c>
      <c r="H818" s="13">
        <v>1.2113679836385095E-2</v>
      </c>
      <c r="I818" s="13">
        <v>1.4082002055838896E-2</v>
      </c>
      <c r="J818" s="13">
        <v>2.345343845814947E-2</v>
      </c>
      <c r="K818" s="13">
        <v>1.6635954318379158E-2</v>
      </c>
      <c r="L818" s="13">
        <v>1.9723300944342766E-2</v>
      </c>
      <c r="M818" s="149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29"/>
      <c r="B819" s="3" t="s">
        <v>272</v>
      </c>
      <c r="C819" s="28"/>
      <c r="D819" s="13">
        <v>2.7646004805063518E-2</v>
      </c>
      <c r="E819" s="13">
        <v>2.1588302039896812E-2</v>
      </c>
      <c r="F819" s="13">
        <v>-1.6690145888990093E-3</v>
      </c>
      <c r="G819" s="13">
        <v>-5.4565675579341444E-2</v>
      </c>
      <c r="H819" s="13">
        <v>0.42896598390494334</v>
      </c>
      <c r="I819" s="13">
        <v>3.8679677698760129E-2</v>
      </c>
      <c r="J819" s="13">
        <v>-3.0767557573329385E-2</v>
      </c>
      <c r="K819" s="13">
        <v>0.18644435586336194</v>
      </c>
      <c r="L819" s="13">
        <v>-9.1329048405912605E-3</v>
      </c>
      <c r="M819" s="149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29"/>
      <c r="B820" s="45" t="s">
        <v>273</v>
      </c>
      <c r="C820" s="46"/>
      <c r="D820" s="44">
        <v>0.13</v>
      </c>
      <c r="E820" s="44">
        <v>0</v>
      </c>
      <c r="F820" s="44">
        <v>0.51</v>
      </c>
      <c r="G820" s="44">
        <v>1.67</v>
      </c>
      <c r="H820" s="44">
        <v>8.94</v>
      </c>
      <c r="I820" s="44">
        <v>0.38</v>
      </c>
      <c r="J820" s="44">
        <v>1.1499999999999999</v>
      </c>
      <c r="K820" s="44">
        <v>3.62</v>
      </c>
      <c r="L820" s="44">
        <v>0.67</v>
      </c>
      <c r="M820" s="149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B821" s="3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BM821" s="55"/>
    </row>
    <row r="822" spans="1:65" ht="15">
      <c r="B822" s="8" t="s">
        <v>529</v>
      </c>
      <c r="BM822" s="27" t="s">
        <v>66</v>
      </c>
    </row>
    <row r="823" spans="1:65" ht="15">
      <c r="A823" s="24" t="s">
        <v>15</v>
      </c>
      <c r="B823" s="18" t="s">
        <v>110</v>
      </c>
      <c r="C823" s="15" t="s">
        <v>111</v>
      </c>
      <c r="D823" s="16" t="s">
        <v>234</v>
      </c>
      <c r="E823" s="17" t="s">
        <v>234</v>
      </c>
      <c r="F823" s="17" t="s">
        <v>234</v>
      </c>
      <c r="G823" s="17" t="s">
        <v>234</v>
      </c>
      <c r="H823" s="17" t="s">
        <v>234</v>
      </c>
      <c r="I823" s="17" t="s">
        <v>234</v>
      </c>
      <c r="J823" s="17" t="s">
        <v>234</v>
      </c>
      <c r="K823" s="17" t="s">
        <v>234</v>
      </c>
      <c r="L823" s="17" t="s">
        <v>234</v>
      </c>
      <c r="M823" s="17" t="s">
        <v>234</v>
      </c>
      <c r="N823" s="17" t="s">
        <v>234</v>
      </c>
      <c r="O823" s="17" t="s">
        <v>234</v>
      </c>
      <c r="P823" s="17" t="s">
        <v>234</v>
      </c>
      <c r="Q823" s="17" t="s">
        <v>234</v>
      </c>
      <c r="R823" s="17" t="s">
        <v>234</v>
      </c>
      <c r="S823" s="17" t="s">
        <v>234</v>
      </c>
      <c r="T823" s="17" t="s">
        <v>234</v>
      </c>
      <c r="U823" s="17" t="s">
        <v>234</v>
      </c>
      <c r="V823" s="17" t="s">
        <v>234</v>
      </c>
      <c r="W823" s="17" t="s">
        <v>234</v>
      </c>
      <c r="X823" s="17" t="s">
        <v>234</v>
      </c>
      <c r="Y823" s="17" t="s">
        <v>234</v>
      </c>
      <c r="Z823" s="17" t="s">
        <v>234</v>
      </c>
      <c r="AA823" s="17" t="s">
        <v>234</v>
      </c>
      <c r="AB823" s="17" t="s">
        <v>234</v>
      </c>
      <c r="AC823" s="17" t="s">
        <v>234</v>
      </c>
      <c r="AD823" s="149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7">
        <v>1</v>
      </c>
    </row>
    <row r="824" spans="1:65">
      <c r="A824" s="29"/>
      <c r="B824" s="19" t="s">
        <v>235</v>
      </c>
      <c r="C824" s="9" t="s">
        <v>235</v>
      </c>
      <c r="D824" s="147" t="s">
        <v>237</v>
      </c>
      <c r="E824" s="148" t="s">
        <v>238</v>
      </c>
      <c r="F824" s="148" t="s">
        <v>239</v>
      </c>
      <c r="G824" s="148" t="s">
        <v>240</v>
      </c>
      <c r="H824" s="148" t="s">
        <v>241</v>
      </c>
      <c r="I824" s="148" t="s">
        <v>242</v>
      </c>
      <c r="J824" s="148" t="s">
        <v>243</v>
      </c>
      <c r="K824" s="148" t="s">
        <v>244</v>
      </c>
      <c r="L824" s="148" t="s">
        <v>246</v>
      </c>
      <c r="M824" s="148" t="s">
        <v>247</v>
      </c>
      <c r="N824" s="148" t="s">
        <v>248</v>
      </c>
      <c r="O824" s="148" t="s">
        <v>249</v>
      </c>
      <c r="P824" s="148" t="s">
        <v>250</v>
      </c>
      <c r="Q824" s="148" t="s">
        <v>251</v>
      </c>
      <c r="R824" s="148" t="s">
        <v>252</v>
      </c>
      <c r="S824" s="148" t="s">
        <v>253</v>
      </c>
      <c r="T824" s="148" t="s">
        <v>254</v>
      </c>
      <c r="U824" s="148" t="s">
        <v>255</v>
      </c>
      <c r="V824" s="148" t="s">
        <v>256</v>
      </c>
      <c r="W824" s="148" t="s">
        <v>257</v>
      </c>
      <c r="X824" s="148" t="s">
        <v>258</v>
      </c>
      <c r="Y824" s="148" t="s">
        <v>259</v>
      </c>
      <c r="Z824" s="148" t="s">
        <v>260</v>
      </c>
      <c r="AA824" s="148" t="s">
        <v>261</v>
      </c>
      <c r="AB824" s="148" t="s">
        <v>262</v>
      </c>
      <c r="AC824" s="148" t="s">
        <v>263</v>
      </c>
      <c r="AD824" s="149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7" t="s">
        <v>3</v>
      </c>
    </row>
    <row r="825" spans="1:65">
      <c r="A825" s="29"/>
      <c r="B825" s="19"/>
      <c r="C825" s="9"/>
      <c r="D825" s="10" t="s">
        <v>281</v>
      </c>
      <c r="E825" s="11" t="s">
        <v>281</v>
      </c>
      <c r="F825" s="11" t="s">
        <v>281</v>
      </c>
      <c r="G825" s="11" t="s">
        <v>114</v>
      </c>
      <c r="H825" s="11" t="s">
        <v>114</v>
      </c>
      <c r="I825" s="11" t="s">
        <v>282</v>
      </c>
      <c r="J825" s="11" t="s">
        <v>281</v>
      </c>
      <c r="K825" s="11" t="s">
        <v>281</v>
      </c>
      <c r="L825" s="11" t="s">
        <v>281</v>
      </c>
      <c r="M825" s="11" t="s">
        <v>282</v>
      </c>
      <c r="N825" s="11" t="s">
        <v>282</v>
      </c>
      <c r="O825" s="11" t="s">
        <v>282</v>
      </c>
      <c r="P825" s="11" t="s">
        <v>282</v>
      </c>
      <c r="Q825" s="11" t="s">
        <v>282</v>
      </c>
      <c r="R825" s="11" t="s">
        <v>282</v>
      </c>
      <c r="S825" s="11" t="s">
        <v>282</v>
      </c>
      <c r="T825" s="11" t="s">
        <v>282</v>
      </c>
      <c r="U825" s="11" t="s">
        <v>114</v>
      </c>
      <c r="V825" s="11" t="s">
        <v>282</v>
      </c>
      <c r="W825" s="11" t="s">
        <v>281</v>
      </c>
      <c r="X825" s="11" t="s">
        <v>114</v>
      </c>
      <c r="Y825" s="11" t="s">
        <v>282</v>
      </c>
      <c r="Z825" s="11" t="s">
        <v>282</v>
      </c>
      <c r="AA825" s="11" t="s">
        <v>282</v>
      </c>
      <c r="AB825" s="11" t="s">
        <v>281</v>
      </c>
      <c r="AC825" s="11" t="s">
        <v>281</v>
      </c>
      <c r="AD825" s="149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7">
        <v>2</v>
      </c>
    </row>
    <row r="826" spans="1:65">
      <c r="A826" s="29"/>
      <c r="B826" s="19"/>
      <c r="C826" s="9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149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7">
        <v>3</v>
      </c>
    </row>
    <row r="827" spans="1:65">
      <c r="A827" s="29"/>
      <c r="B827" s="18">
        <v>1</v>
      </c>
      <c r="C827" s="14">
        <v>1</v>
      </c>
      <c r="D827" s="21">
        <v>4</v>
      </c>
      <c r="E827" s="21">
        <v>4.3</v>
      </c>
      <c r="F827" s="21">
        <v>3.8545060160868556</v>
      </c>
      <c r="G827" s="144" t="s">
        <v>95</v>
      </c>
      <c r="H827" s="144" t="s">
        <v>103</v>
      </c>
      <c r="I827" s="144">
        <v>4</v>
      </c>
      <c r="J827" s="21">
        <v>4</v>
      </c>
      <c r="K827" s="144">
        <v>4.8</v>
      </c>
      <c r="L827" s="21">
        <v>4</v>
      </c>
      <c r="M827" s="21">
        <v>3.7</v>
      </c>
      <c r="N827" s="21">
        <v>4.3</v>
      </c>
      <c r="O827" s="21">
        <v>3.5</v>
      </c>
      <c r="P827" s="21">
        <v>4.2</v>
      </c>
      <c r="Q827" s="21">
        <v>4.0999999999999996</v>
      </c>
      <c r="R827" s="21">
        <v>3.7</v>
      </c>
      <c r="S827" s="21">
        <v>4.3</v>
      </c>
      <c r="T827" s="21">
        <v>4.0999999999999996</v>
      </c>
      <c r="U827" s="21">
        <v>4.1650405033295064</v>
      </c>
      <c r="V827" s="21">
        <v>4.2348999999999997</v>
      </c>
      <c r="W827" s="21">
        <v>4.0999999999999996</v>
      </c>
      <c r="X827" s="144" t="s">
        <v>95</v>
      </c>
      <c r="Y827" s="21">
        <v>3.7</v>
      </c>
      <c r="Z827" s="21">
        <v>4.3</v>
      </c>
      <c r="AA827" s="21">
        <v>3.9</v>
      </c>
      <c r="AB827" s="144">
        <v>4.8</v>
      </c>
      <c r="AC827" s="21">
        <v>3.9</v>
      </c>
      <c r="AD827" s="149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7">
        <v>1</v>
      </c>
    </row>
    <row r="828" spans="1:65">
      <c r="A828" s="29"/>
      <c r="B828" s="19">
        <v>1</v>
      </c>
      <c r="C828" s="9">
        <v>2</v>
      </c>
      <c r="D828" s="11">
        <v>4.2</v>
      </c>
      <c r="E828" s="11">
        <v>4.3</v>
      </c>
      <c r="F828" s="11">
        <v>3.8406336757463619</v>
      </c>
      <c r="G828" s="145" t="s">
        <v>95</v>
      </c>
      <c r="H828" s="145" t="s">
        <v>103</v>
      </c>
      <c r="I828" s="145">
        <v>4</v>
      </c>
      <c r="J828" s="11">
        <v>3.9</v>
      </c>
      <c r="K828" s="145">
        <v>5</v>
      </c>
      <c r="L828" s="11">
        <v>4</v>
      </c>
      <c r="M828" s="11">
        <v>4</v>
      </c>
      <c r="N828" s="11">
        <v>4.0999999999999996</v>
      </c>
      <c r="O828" s="11">
        <v>3.7</v>
      </c>
      <c r="P828" s="11">
        <v>4</v>
      </c>
      <c r="Q828" s="11">
        <v>4.5</v>
      </c>
      <c r="R828" s="11">
        <v>3.8</v>
      </c>
      <c r="S828" s="11">
        <v>4.2</v>
      </c>
      <c r="T828" s="11">
        <v>4.2</v>
      </c>
      <c r="U828" s="11">
        <v>3.9636727975135302</v>
      </c>
      <c r="V828" s="11">
        <v>4.1844910179640724</v>
      </c>
      <c r="W828" s="11">
        <v>4.5999999999999996</v>
      </c>
      <c r="X828" s="145" t="s">
        <v>95</v>
      </c>
      <c r="Y828" s="11">
        <v>3.6</v>
      </c>
      <c r="Z828" s="11">
        <v>4.0999999999999996</v>
      </c>
      <c r="AA828" s="11">
        <v>3.9</v>
      </c>
      <c r="AB828" s="145">
        <v>4.7</v>
      </c>
      <c r="AC828" s="11">
        <v>4.0999999999999996</v>
      </c>
      <c r="AD828" s="149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7">
        <v>12</v>
      </c>
    </row>
    <row r="829" spans="1:65">
      <c r="A829" s="29"/>
      <c r="B829" s="19">
        <v>1</v>
      </c>
      <c r="C829" s="9">
        <v>3</v>
      </c>
      <c r="D829" s="11">
        <v>3.8</v>
      </c>
      <c r="E829" s="11">
        <v>4.3</v>
      </c>
      <c r="F829" s="11">
        <v>3.7514351862650219</v>
      </c>
      <c r="G829" s="145" t="s">
        <v>95</v>
      </c>
      <c r="H829" s="145" t="s">
        <v>103</v>
      </c>
      <c r="I829" s="145">
        <v>4</v>
      </c>
      <c r="J829" s="11">
        <v>4.0999999999999996</v>
      </c>
      <c r="K829" s="145">
        <v>4.7</v>
      </c>
      <c r="L829" s="11">
        <v>4.0999999999999996</v>
      </c>
      <c r="M829" s="11">
        <v>3.9</v>
      </c>
      <c r="N829" s="11">
        <v>4.3</v>
      </c>
      <c r="O829" s="143">
        <v>4.0999999999999996</v>
      </c>
      <c r="P829" s="11">
        <v>4</v>
      </c>
      <c r="Q829" s="143">
        <v>9.6999999999999993</v>
      </c>
      <c r="R829" s="11">
        <v>3.8</v>
      </c>
      <c r="S829" s="143">
        <v>5.0999999999999996</v>
      </c>
      <c r="T829" s="11">
        <v>4.0999999999999996</v>
      </c>
      <c r="U829" s="11">
        <v>4.1162879573516502</v>
      </c>
      <c r="V829" s="11">
        <v>4.319</v>
      </c>
      <c r="W829" s="11">
        <v>4</v>
      </c>
      <c r="X829" s="145" t="s">
        <v>95</v>
      </c>
      <c r="Y829" s="11">
        <v>3.6</v>
      </c>
      <c r="Z829" s="11">
        <v>4.3</v>
      </c>
      <c r="AA829" s="11">
        <v>3.8</v>
      </c>
      <c r="AB829" s="145">
        <v>4.9000000000000004</v>
      </c>
      <c r="AC829" s="11">
        <v>4</v>
      </c>
      <c r="AD829" s="149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7">
        <v>16</v>
      </c>
    </row>
    <row r="830" spans="1:65">
      <c r="A830" s="29"/>
      <c r="B830" s="19">
        <v>1</v>
      </c>
      <c r="C830" s="9">
        <v>4</v>
      </c>
      <c r="D830" s="11">
        <v>4.0999999999999996</v>
      </c>
      <c r="E830" s="11">
        <v>4.2</v>
      </c>
      <c r="F830" s="11">
        <v>3.7871377855454345</v>
      </c>
      <c r="G830" s="145" t="s">
        <v>95</v>
      </c>
      <c r="H830" s="145" t="s">
        <v>103</v>
      </c>
      <c r="I830" s="145">
        <v>4</v>
      </c>
      <c r="J830" s="11">
        <v>3.9</v>
      </c>
      <c r="K830" s="145">
        <v>4.4000000000000004</v>
      </c>
      <c r="L830" s="11">
        <v>3.9</v>
      </c>
      <c r="M830" s="11">
        <v>3.7</v>
      </c>
      <c r="N830" s="11">
        <v>4.3</v>
      </c>
      <c r="O830" s="11">
        <v>3.6</v>
      </c>
      <c r="P830" s="11">
        <v>4</v>
      </c>
      <c r="Q830" s="11">
        <v>4.3</v>
      </c>
      <c r="R830" s="11">
        <v>3.8</v>
      </c>
      <c r="S830" s="11">
        <v>4.2</v>
      </c>
      <c r="T830" s="11">
        <v>3.9</v>
      </c>
      <c r="U830" s="11">
        <v>4.1862578764000054</v>
      </c>
      <c r="V830" s="11">
        <v>4.2164000000000001</v>
      </c>
      <c r="W830" s="11">
        <v>3.9</v>
      </c>
      <c r="X830" s="145" t="s">
        <v>95</v>
      </c>
      <c r="Y830" s="11">
        <v>3.7</v>
      </c>
      <c r="Z830" s="11">
        <v>4.2</v>
      </c>
      <c r="AA830" s="11">
        <v>4</v>
      </c>
      <c r="AB830" s="145">
        <v>4.8</v>
      </c>
      <c r="AC830" s="11">
        <v>4.0999999999999996</v>
      </c>
      <c r="AD830" s="149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7">
        <v>4.0115119237133836</v>
      </c>
    </row>
    <row r="831" spans="1:65">
      <c r="A831" s="29"/>
      <c r="B831" s="19">
        <v>1</v>
      </c>
      <c r="C831" s="9">
        <v>5</v>
      </c>
      <c r="D831" s="11">
        <v>3.9</v>
      </c>
      <c r="E831" s="11">
        <v>4.3</v>
      </c>
      <c r="F831" s="11">
        <v>3.9710359692827786</v>
      </c>
      <c r="G831" s="145" t="s">
        <v>95</v>
      </c>
      <c r="H831" s="145" t="s">
        <v>103</v>
      </c>
      <c r="I831" s="145">
        <v>4</v>
      </c>
      <c r="J831" s="11">
        <v>4</v>
      </c>
      <c r="K831" s="145">
        <v>4.5999999999999996</v>
      </c>
      <c r="L831" s="11">
        <v>4.3</v>
      </c>
      <c r="M831" s="11">
        <v>3.5</v>
      </c>
      <c r="N831" s="11">
        <v>4.3</v>
      </c>
      <c r="O831" s="11">
        <v>3.5</v>
      </c>
      <c r="P831" s="11">
        <v>3.9</v>
      </c>
      <c r="Q831" s="11">
        <v>4.0999999999999996</v>
      </c>
      <c r="R831" s="11">
        <v>3.7</v>
      </c>
      <c r="S831" s="11">
        <v>4.3</v>
      </c>
      <c r="T831" s="11">
        <v>4</v>
      </c>
      <c r="U831" s="11">
        <v>3.9324816039110573</v>
      </c>
      <c r="V831" s="11">
        <v>4.24</v>
      </c>
      <c r="W831" s="143">
        <v>5.2</v>
      </c>
      <c r="X831" s="145" t="s">
        <v>95</v>
      </c>
      <c r="Y831" s="11">
        <v>3.6</v>
      </c>
      <c r="Z831" s="11">
        <v>4.0999999999999996</v>
      </c>
      <c r="AA831" s="11">
        <v>3.9</v>
      </c>
      <c r="AB831" s="145">
        <v>4.9000000000000004</v>
      </c>
      <c r="AC831" s="11">
        <v>4.2</v>
      </c>
      <c r="AD831" s="149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7">
        <v>54</v>
      </c>
    </row>
    <row r="832" spans="1:65">
      <c r="A832" s="29"/>
      <c r="B832" s="19">
        <v>1</v>
      </c>
      <c r="C832" s="9">
        <v>6</v>
      </c>
      <c r="D832" s="11">
        <v>4</v>
      </c>
      <c r="E832" s="11">
        <v>4.3</v>
      </c>
      <c r="F832" s="11">
        <v>3.7899195513567192</v>
      </c>
      <c r="G832" s="145" t="s">
        <v>95</v>
      </c>
      <c r="H832" s="145" t="s">
        <v>103</v>
      </c>
      <c r="I832" s="145">
        <v>4</v>
      </c>
      <c r="J832" s="11">
        <v>4.0999999999999996</v>
      </c>
      <c r="K832" s="145">
        <v>4.8</v>
      </c>
      <c r="L832" s="11">
        <v>4.0999999999999996</v>
      </c>
      <c r="M832" s="11">
        <v>4</v>
      </c>
      <c r="N832" s="11">
        <v>4.4000000000000004</v>
      </c>
      <c r="O832" s="11">
        <v>3.5</v>
      </c>
      <c r="P832" s="11">
        <v>4</v>
      </c>
      <c r="Q832" s="11">
        <v>4.5999999999999996</v>
      </c>
      <c r="R832" s="11">
        <v>3.7</v>
      </c>
      <c r="S832" s="11">
        <v>4</v>
      </c>
      <c r="T832" s="11">
        <v>4</v>
      </c>
      <c r="U832" s="11">
        <v>3.8664309048530803</v>
      </c>
      <c r="V832" s="11">
        <v>4.1017999999999999</v>
      </c>
      <c r="W832" s="11">
        <v>3.8</v>
      </c>
      <c r="X832" s="145" t="s">
        <v>95</v>
      </c>
      <c r="Y832" s="11">
        <v>3.8</v>
      </c>
      <c r="Z832" s="11">
        <v>3.8</v>
      </c>
      <c r="AA832" s="11">
        <v>3.7</v>
      </c>
      <c r="AB832" s="145">
        <v>4.9000000000000004</v>
      </c>
      <c r="AC832" s="11">
        <v>4.0999999999999996</v>
      </c>
      <c r="AD832" s="149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29"/>
      <c r="B833" s="20" t="s">
        <v>269</v>
      </c>
      <c r="C833" s="12"/>
      <c r="D833" s="22">
        <v>4</v>
      </c>
      <c r="E833" s="22">
        <v>4.2833333333333332</v>
      </c>
      <c r="F833" s="22">
        <v>3.8324446973805286</v>
      </c>
      <c r="G833" s="22" t="s">
        <v>687</v>
      </c>
      <c r="H833" s="22" t="s">
        <v>687</v>
      </c>
      <c r="I833" s="22">
        <v>4</v>
      </c>
      <c r="J833" s="22">
        <v>4</v>
      </c>
      <c r="K833" s="22">
        <v>4.7166666666666668</v>
      </c>
      <c r="L833" s="22">
        <v>4.0666666666666664</v>
      </c>
      <c r="M833" s="22">
        <v>3.8000000000000003</v>
      </c>
      <c r="N833" s="22">
        <v>4.2833333333333341</v>
      </c>
      <c r="O833" s="22">
        <v>3.65</v>
      </c>
      <c r="P833" s="22">
        <v>4.0166666666666666</v>
      </c>
      <c r="Q833" s="22">
        <v>5.2166666666666659</v>
      </c>
      <c r="R833" s="22">
        <v>3.75</v>
      </c>
      <c r="S833" s="22">
        <v>4.3500000000000005</v>
      </c>
      <c r="T833" s="22">
        <v>4.05</v>
      </c>
      <c r="U833" s="22">
        <v>4.0383619405598052</v>
      </c>
      <c r="V833" s="22">
        <v>4.2160985029940123</v>
      </c>
      <c r="W833" s="22">
        <v>4.2666666666666666</v>
      </c>
      <c r="X833" s="22" t="s">
        <v>687</v>
      </c>
      <c r="Y833" s="22">
        <v>3.6666666666666674</v>
      </c>
      <c r="Z833" s="22">
        <v>4.1333333333333337</v>
      </c>
      <c r="AA833" s="22">
        <v>3.8666666666666667</v>
      </c>
      <c r="AB833" s="22">
        <v>4.833333333333333</v>
      </c>
      <c r="AC833" s="22">
        <v>4.0666666666666664</v>
      </c>
      <c r="AD833" s="149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29"/>
      <c r="B834" s="3" t="s">
        <v>270</v>
      </c>
      <c r="C834" s="28"/>
      <c r="D834" s="11">
        <v>4</v>
      </c>
      <c r="E834" s="11">
        <v>4.3</v>
      </c>
      <c r="F834" s="11">
        <v>3.8152766135515406</v>
      </c>
      <c r="G834" s="11" t="s">
        <v>687</v>
      </c>
      <c r="H834" s="11" t="s">
        <v>687</v>
      </c>
      <c r="I834" s="11">
        <v>4</v>
      </c>
      <c r="J834" s="11">
        <v>4</v>
      </c>
      <c r="K834" s="11">
        <v>4.75</v>
      </c>
      <c r="L834" s="11">
        <v>4.05</v>
      </c>
      <c r="M834" s="11">
        <v>3.8</v>
      </c>
      <c r="N834" s="11">
        <v>4.3</v>
      </c>
      <c r="O834" s="11">
        <v>3.55</v>
      </c>
      <c r="P834" s="11">
        <v>4</v>
      </c>
      <c r="Q834" s="11">
        <v>4.4000000000000004</v>
      </c>
      <c r="R834" s="11">
        <v>3.75</v>
      </c>
      <c r="S834" s="11">
        <v>4.25</v>
      </c>
      <c r="T834" s="11">
        <v>4.05</v>
      </c>
      <c r="U834" s="11">
        <v>4.03998037743259</v>
      </c>
      <c r="V834" s="11">
        <v>4.2256499999999999</v>
      </c>
      <c r="W834" s="11">
        <v>4.05</v>
      </c>
      <c r="X834" s="11" t="s">
        <v>687</v>
      </c>
      <c r="Y834" s="11">
        <v>3.6500000000000004</v>
      </c>
      <c r="Z834" s="11">
        <v>4.1500000000000004</v>
      </c>
      <c r="AA834" s="11">
        <v>3.9</v>
      </c>
      <c r="AB834" s="11">
        <v>4.8499999999999996</v>
      </c>
      <c r="AC834" s="11">
        <v>4.0999999999999996</v>
      </c>
      <c r="AD834" s="149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29"/>
      <c r="B835" s="3" t="s">
        <v>271</v>
      </c>
      <c r="C835" s="28"/>
      <c r="D835" s="23">
        <v>0.14142135623730956</v>
      </c>
      <c r="E835" s="23">
        <v>4.0824829046386159E-2</v>
      </c>
      <c r="F835" s="23">
        <v>7.7698065603687083E-2</v>
      </c>
      <c r="G835" s="23" t="s">
        <v>687</v>
      </c>
      <c r="H835" s="23" t="s">
        <v>687</v>
      </c>
      <c r="I835" s="23">
        <v>0</v>
      </c>
      <c r="J835" s="23">
        <v>8.9442719099991477E-2</v>
      </c>
      <c r="K835" s="23">
        <v>0.2041241452319314</v>
      </c>
      <c r="L835" s="23">
        <v>0.13662601021279455</v>
      </c>
      <c r="M835" s="23">
        <v>0.19999999999999996</v>
      </c>
      <c r="N835" s="23">
        <v>9.8319208025017688E-2</v>
      </c>
      <c r="O835" s="23">
        <v>0.23452078799117135</v>
      </c>
      <c r="P835" s="23">
        <v>9.8319208025017577E-2</v>
      </c>
      <c r="Q835" s="23">
        <v>2.2058256201854829</v>
      </c>
      <c r="R835" s="23">
        <v>5.4772255750516412E-2</v>
      </c>
      <c r="S835" s="23">
        <v>0.3834057902536161</v>
      </c>
      <c r="T835" s="23">
        <v>0.10488088481701516</v>
      </c>
      <c r="U835" s="23">
        <v>0.1344191392722888</v>
      </c>
      <c r="V835" s="23">
        <v>7.152169982865543E-2</v>
      </c>
      <c r="W835" s="23">
        <v>0.53541261347363711</v>
      </c>
      <c r="X835" s="23" t="s">
        <v>687</v>
      </c>
      <c r="Y835" s="23">
        <v>8.1649658092772526E-2</v>
      </c>
      <c r="Z835" s="23">
        <v>0.18618986725025258</v>
      </c>
      <c r="AA835" s="23">
        <v>0.10327955589886439</v>
      </c>
      <c r="AB835" s="23">
        <v>8.1649658092772748E-2</v>
      </c>
      <c r="AC835" s="23">
        <v>0.10327955589886445</v>
      </c>
      <c r="AD835" s="201"/>
      <c r="AE835" s="202"/>
      <c r="AF835" s="202"/>
      <c r="AG835" s="202"/>
      <c r="AH835" s="202"/>
      <c r="AI835" s="202"/>
      <c r="AJ835" s="202"/>
      <c r="AK835" s="202"/>
      <c r="AL835" s="202"/>
      <c r="AM835" s="202"/>
      <c r="AN835" s="202"/>
      <c r="AO835" s="202"/>
      <c r="AP835" s="202"/>
      <c r="AQ835" s="202"/>
      <c r="AR835" s="202"/>
      <c r="AS835" s="202"/>
      <c r="AT835" s="202"/>
      <c r="AU835" s="202"/>
      <c r="AV835" s="202"/>
      <c r="AW835" s="202"/>
      <c r="AX835" s="202"/>
      <c r="AY835" s="202"/>
      <c r="AZ835" s="202"/>
      <c r="BA835" s="202"/>
      <c r="BB835" s="202"/>
      <c r="BC835" s="202"/>
      <c r="BD835" s="202"/>
      <c r="BE835" s="202"/>
      <c r="BF835" s="202"/>
      <c r="BG835" s="202"/>
      <c r="BH835" s="202"/>
      <c r="BI835" s="202"/>
      <c r="BJ835" s="202"/>
      <c r="BK835" s="202"/>
      <c r="BL835" s="202"/>
      <c r="BM835" s="56"/>
    </row>
    <row r="836" spans="1:65">
      <c r="A836" s="29"/>
      <c r="B836" s="3" t="s">
        <v>86</v>
      </c>
      <c r="C836" s="28"/>
      <c r="D836" s="13">
        <v>3.535533905932739E-2</v>
      </c>
      <c r="E836" s="13">
        <v>9.5310884933197254E-3</v>
      </c>
      <c r="F836" s="13">
        <v>2.0273760416371727E-2</v>
      </c>
      <c r="G836" s="13" t="s">
        <v>687</v>
      </c>
      <c r="H836" s="13" t="s">
        <v>687</v>
      </c>
      <c r="I836" s="13">
        <v>0</v>
      </c>
      <c r="J836" s="13">
        <v>2.2360679774997869E-2</v>
      </c>
      <c r="K836" s="13">
        <v>4.3277203936098525E-2</v>
      </c>
      <c r="L836" s="13">
        <v>3.3596559888392108E-2</v>
      </c>
      <c r="M836" s="13">
        <v>5.2631578947368404E-2</v>
      </c>
      <c r="N836" s="13">
        <v>2.2953900706229807E-2</v>
      </c>
      <c r="O836" s="13">
        <v>6.4252270682512699E-2</v>
      </c>
      <c r="P836" s="13">
        <v>2.4477811126560393E-2</v>
      </c>
      <c r="Q836" s="13">
        <v>0.42284197192053991</v>
      </c>
      <c r="R836" s="13">
        <v>1.4605934866804376E-2</v>
      </c>
      <c r="S836" s="13">
        <v>8.8139262127268053E-2</v>
      </c>
      <c r="T836" s="13">
        <v>2.5896514769633373E-2</v>
      </c>
      <c r="U836" s="13">
        <v>3.3285560148096922E-2</v>
      </c>
      <c r="V836" s="13">
        <v>1.696395370693193E-2</v>
      </c>
      <c r="W836" s="13">
        <v>0.1254873312828837</v>
      </c>
      <c r="X836" s="13" t="s">
        <v>687</v>
      </c>
      <c r="Y836" s="13">
        <v>2.2268088570756139E-2</v>
      </c>
      <c r="Z836" s="13">
        <v>4.5045935625061102E-2</v>
      </c>
      <c r="AA836" s="13">
        <v>2.671022997384424E-2</v>
      </c>
      <c r="AB836" s="13">
        <v>1.6893032708849533E-2</v>
      </c>
      <c r="AC836" s="13">
        <v>2.5396612106278145E-2</v>
      </c>
      <c r="AD836" s="149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29"/>
      <c r="B837" s="3" t="s">
        <v>272</v>
      </c>
      <c r="C837" s="28"/>
      <c r="D837" s="13">
        <v>-2.8697219233807525E-3</v>
      </c>
      <c r="E837" s="13">
        <v>6.7760339440379846E-2</v>
      </c>
      <c r="F837" s="13">
        <v>-4.4638338296922098E-2</v>
      </c>
      <c r="G837" s="13" t="s">
        <v>687</v>
      </c>
      <c r="H837" s="13" t="s">
        <v>687</v>
      </c>
      <c r="I837" s="13">
        <v>-2.8697219233807525E-3</v>
      </c>
      <c r="J837" s="13">
        <v>-2.8697219233807525E-3</v>
      </c>
      <c r="K837" s="13">
        <v>0.1757827862320136</v>
      </c>
      <c r="L837" s="13">
        <v>1.3749116044562859E-2</v>
      </c>
      <c r="M837" s="13">
        <v>-5.2726235827211698E-2</v>
      </c>
      <c r="N837" s="13">
        <v>6.7760339440380069E-2</v>
      </c>
      <c r="O837" s="13">
        <v>-9.0118621255084963E-2</v>
      </c>
      <c r="P837" s="13">
        <v>1.2849875686051782E-3</v>
      </c>
      <c r="Q837" s="13">
        <v>0.30042407099159063</v>
      </c>
      <c r="R837" s="13">
        <v>-6.519036430316949E-2</v>
      </c>
      <c r="S837" s="13">
        <v>8.4379177408323569E-2</v>
      </c>
      <c r="T837" s="13">
        <v>9.5944065525770394E-3</v>
      </c>
      <c r="U837" s="13">
        <v>6.6932411911084788E-3</v>
      </c>
      <c r="V837" s="13">
        <v>5.0999868172209473E-2</v>
      </c>
      <c r="W837" s="13">
        <v>6.3605629948393805E-2</v>
      </c>
      <c r="X837" s="13" t="s">
        <v>687</v>
      </c>
      <c r="Y837" s="13">
        <v>-8.596391176309881E-2</v>
      </c>
      <c r="Z837" s="13">
        <v>3.0367954012506582E-2</v>
      </c>
      <c r="AA837" s="13">
        <v>-3.6107397859268087E-2</v>
      </c>
      <c r="AB837" s="13">
        <v>0.20486575267591478</v>
      </c>
      <c r="AC837" s="13">
        <v>1.3749116044562859E-2</v>
      </c>
      <c r="AD837" s="149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29"/>
      <c r="B838" s="45" t="s">
        <v>273</v>
      </c>
      <c r="C838" s="46"/>
      <c r="D838" s="44">
        <v>0.21</v>
      </c>
      <c r="E838" s="44">
        <v>0.67</v>
      </c>
      <c r="F838" s="44">
        <v>0.73</v>
      </c>
      <c r="G838" s="44">
        <v>2.9</v>
      </c>
      <c r="H838" s="44">
        <v>4.88</v>
      </c>
      <c r="I838" s="44" t="s">
        <v>274</v>
      </c>
      <c r="J838" s="44">
        <v>0.21</v>
      </c>
      <c r="K838" s="44">
        <v>2.02</v>
      </c>
      <c r="L838" s="44">
        <v>0</v>
      </c>
      <c r="M838" s="44">
        <v>0.83</v>
      </c>
      <c r="N838" s="44">
        <v>0.67</v>
      </c>
      <c r="O838" s="44">
        <v>1.3</v>
      </c>
      <c r="P838" s="44">
        <v>0.16</v>
      </c>
      <c r="Q838" s="44">
        <v>3.58</v>
      </c>
      <c r="R838" s="44">
        <v>0.99</v>
      </c>
      <c r="S838" s="44">
        <v>0.88</v>
      </c>
      <c r="T838" s="44">
        <v>0.05</v>
      </c>
      <c r="U838" s="44">
        <v>0.09</v>
      </c>
      <c r="V838" s="44">
        <v>0.47</v>
      </c>
      <c r="W838" s="44">
        <v>0.62</v>
      </c>
      <c r="X838" s="44">
        <v>2.9</v>
      </c>
      <c r="Y838" s="44">
        <v>1.24</v>
      </c>
      <c r="Z838" s="44">
        <v>0.21</v>
      </c>
      <c r="AA838" s="44">
        <v>0.62</v>
      </c>
      <c r="AB838" s="44">
        <v>2.39</v>
      </c>
      <c r="AC838" s="44">
        <v>0</v>
      </c>
      <c r="AD838" s="149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B839" s="30" t="s">
        <v>299</v>
      </c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BM839" s="55"/>
    </row>
    <row r="840" spans="1:65">
      <c r="BM840" s="55"/>
    </row>
    <row r="841" spans="1:65" ht="15">
      <c r="B841" s="8" t="s">
        <v>530</v>
      </c>
      <c r="BM841" s="27" t="s">
        <v>66</v>
      </c>
    </row>
    <row r="842" spans="1:65" ht="15">
      <c r="A842" s="24" t="s">
        <v>18</v>
      </c>
      <c r="B842" s="18" t="s">
        <v>110</v>
      </c>
      <c r="C842" s="15" t="s">
        <v>111</v>
      </c>
      <c r="D842" s="16" t="s">
        <v>234</v>
      </c>
      <c r="E842" s="17" t="s">
        <v>234</v>
      </c>
      <c r="F842" s="17" t="s">
        <v>234</v>
      </c>
      <c r="G842" s="17" t="s">
        <v>234</v>
      </c>
      <c r="H842" s="17" t="s">
        <v>234</v>
      </c>
      <c r="I842" s="17" t="s">
        <v>234</v>
      </c>
      <c r="J842" s="17" t="s">
        <v>234</v>
      </c>
      <c r="K842" s="17" t="s">
        <v>234</v>
      </c>
      <c r="L842" s="17" t="s">
        <v>234</v>
      </c>
      <c r="M842" s="17" t="s">
        <v>234</v>
      </c>
      <c r="N842" s="17" t="s">
        <v>234</v>
      </c>
      <c r="O842" s="17" t="s">
        <v>234</v>
      </c>
      <c r="P842" s="17" t="s">
        <v>234</v>
      </c>
      <c r="Q842" s="17" t="s">
        <v>234</v>
      </c>
      <c r="R842" s="17" t="s">
        <v>234</v>
      </c>
      <c r="S842" s="17" t="s">
        <v>234</v>
      </c>
      <c r="T842" s="17" t="s">
        <v>234</v>
      </c>
      <c r="U842" s="17" t="s">
        <v>234</v>
      </c>
      <c r="V842" s="17" t="s">
        <v>234</v>
      </c>
      <c r="W842" s="17" t="s">
        <v>234</v>
      </c>
      <c r="X842" s="17" t="s">
        <v>234</v>
      </c>
      <c r="Y842" s="17" t="s">
        <v>234</v>
      </c>
      <c r="Z842" s="17" t="s">
        <v>234</v>
      </c>
      <c r="AA842" s="17" t="s">
        <v>234</v>
      </c>
      <c r="AB842" s="17" t="s">
        <v>234</v>
      </c>
      <c r="AC842" s="17" t="s">
        <v>234</v>
      </c>
      <c r="AD842" s="17" t="s">
        <v>234</v>
      </c>
      <c r="AE842" s="149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7">
        <v>1</v>
      </c>
    </row>
    <row r="843" spans="1:65">
      <c r="A843" s="29"/>
      <c r="B843" s="19" t="s">
        <v>235</v>
      </c>
      <c r="C843" s="9" t="s">
        <v>235</v>
      </c>
      <c r="D843" s="147" t="s">
        <v>237</v>
      </c>
      <c r="E843" s="148" t="s">
        <v>238</v>
      </c>
      <c r="F843" s="148" t="s">
        <v>239</v>
      </c>
      <c r="G843" s="148" t="s">
        <v>240</v>
      </c>
      <c r="H843" s="148" t="s">
        <v>241</v>
      </c>
      <c r="I843" s="148" t="s">
        <v>242</v>
      </c>
      <c r="J843" s="148" t="s">
        <v>243</v>
      </c>
      <c r="K843" s="148" t="s">
        <v>244</v>
      </c>
      <c r="L843" s="148" t="s">
        <v>245</v>
      </c>
      <c r="M843" s="148" t="s">
        <v>246</v>
      </c>
      <c r="N843" s="148" t="s">
        <v>247</v>
      </c>
      <c r="O843" s="148" t="s">
        <v>248</v>
      </c>
      <c r="P843" s="148" t="s">
        <v>249</v>
      </c>
      <c r="Q843" s="148" t="s">
        <v>250</v>
      </c>
      <c r="R843" s="148" t="s">
        <v>251</v>
      </c>
      <c r="S843" s="148" t="s">
        <v>252</v>
      </c>
      <c r="T843" s="148" t="s">
        <v>253</v>
      </c>
      <c r="U843" s="148" t="s">
        <v>254</v>
      </c>
      <c r="V843" s="148" t="s">
        <v>255</v>
      </c>
      <c r="W843" s="148" t="s">
        <v>256</v>
      </c>
      <c r="X843" s="148" t="s">
        <v>257</v>
      </c>
      <c r="Y843" s="148" t="s">
        <v>258</v>
      </c>
      <c r="Z843" s="148" t="s">
        <v>259</v>
      </c>
      <c r="AA843" s="148" t="s">
        <v>260</v>
      </c>
      <c r="AB843" s="148" t="s">
        <v>261</v>
      </c>
      <c r="AC843" s="148" t="s">
        <v>262</v>
      </c>
      <c r="AD843" s="148" t="s">
        <v>263</v>
      </c>
      <c r="AE843" s="149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7" t="s">
        <v>3</v>
      </c>
    </row>
    <row r="844" spans="1:65">
      <c r="A844" s="29"/>
      <c r="B844" s="19"/>
      <c r="C844" s="9"/>
      <c r="D844" s="10" t="s">
        <v>281</v>
      </c>
      <c r="E844" s="11" t="s">
        <v>281</v>
      </c>
      <c r="F844" s="11" t="s">
        <v>281</v>
      </c>
      <c r="G844" s="11" t="s">
        <v>114</v>
      </c>
      <c r="H844" s="11" t="s">
        <v>114</v>
      </c>
      <c r="I844" s="11" t="s">
        <v>282</v>
      </c>
      <c r="J844" s="11" t="s">
        <v>282</v>
      </c>
      <c r="K844" s="11" t="s">
        <v>281</v>
      </c>
      <c r="L844" s="11" t="s">
        <v>114</v>
      </c>
      <c r="M844" s="11" t="s">
        <v>281</v>
      </c>
      <c r="N844" s="11" t="s">
        <v>282</v>
      </c>
      <c r="O844" s="11" t="s">
        <v>282</v>
      </c>
      <c r="P844" s="11" t="s">
        <v>282</v>
      </c>
      <c r="Q844" s="11" t="s">
        <v>282</v>
      </c>
      <c r="R844" s="11" t="s">
        <v>282</v>
      </c>
      <c r="S844" s="11" t="s">
        <v>282</v>
      </c>
      <c r="T844" s="11" t="s">
        <v>282</v>
      </c>
      <c r="U844" s="11" t="s">
        <v>282</v>
      </c>
      <c r="V844" s="11" t="s">
        <v>114</v>
      </c>
      <c r="W844" s="11" t="s">
        <v>282</v>
      </c>
      <c r="X844" s="11" t="s">
        <v>282</v>
      </c>
      <c r="Y844" s="11" t="s">
        <v>114</v>
      </c>
      <c r="Z844" s="11" t="s">
        <v>282</v>
      </c>
      <c r="AA844" s="11" t="s">
        <v>282</v>
      </c>
      <c r="AB844" s="11" t="s">
        <v>282</v>
      </c>
      <c r="AC844" s="11" t="s">
        <v>114</v>
      </c>
      <c r="AD844" s="11" t="s">
        <v>114</v>
      </c>
      <c r="AE844" s="149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7">
        <v>0</v>
      </c>
    </row>
    <row r="845" spans="1:65">
      <c r="A845" s="29"/>
      <c r="B845" s="19"/>
      <c r="C845" s="9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149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7">
        <v>0</v>
      </c>
    </row>
    <row r="846" spans="1:65">
      <c r="A846" s="29"/>
      <c r="B846" s="18">
        <v>1</v>
      </c>
      <c r="C846" s="14">
        <v>1</v>
      </c>
      <c r="D846" s="221">
        <v>189</v>
      </c>
      <c r="E846" s="221">
        <v>202.8</v>
      </c>
      <c r="F846" s="221">
        <v>186.2642508149826</v>
      </c>
      <c r="G846" s="221">
        <v>193</v>
      </c>
      <c r="H846" s="221">
        <v>177.7</v>
      </c>
      <c r="I846" s="221">
        <v>175</v>
      </c>
      <c r="J846" s="221">
        <v>192</v>
      </c>
      <c r="K846" s="221">
        <v>203</v>
      </c>
      <c r="L846" s="221">
        <v>167.65</v>
      </c>
      <c r="M846" s="221">
        <v>184.66</v>
      </c>
      <c r="N846" s="221">
        <v>171</v>
      </c>
      <c r="O846" s="221">
        <v>190</v>
      </c>
      <c r="P846" s="221">
        <v>172</v>
      </c>
      <c r="Q846" s="221">
        <v>196.5</v>
      </c>
      <c r="R846" s="231">
        <v>183.5</v>
      </c>
      <c r="S846" s="221">
        <v>190</v>
      </c>
      <c r="T846" s="221">
        <v>194</v>
      </c>
      <c r="U846" s="221">
        <v>187</v>
      </c>
      <c r="V846" s="221">
        <v>194.35525569103723</v>
      </c>
      <c r="W846" s="231">
        <v>223.80629999999999</v>
      </c>
      <c r="X846" s="221">
        <v>176</v>
      </c>
      <c r="Y846" s="221">
        <v>186</v>
      </c>
      <c r="Z846" s="221">
        <v>181</v>
      </c>
      <c r="AA846" s="221">
        <v>197</v>
      </c>
      <c r="AB846" s="221">
        <v>189</v>
      </c>
      <c r="AC846" s="221">
        <v>191</v>
      </c>
      <c r="AD846" s="221">
        <v>180</v>
      </c>
      <c r="AE846" s="223"/>
      <c r="AF846" s="224"/>
      <c r="AG846" s="224"/>
      <c r="AH846" s="224"/>
      <c r="AI846" s="224"/>
      <c r="AJ846" s="224"/>
      <c r="AK846" s="224"/>
      <c r="AL846" s="224"/>
      <c r="AM846" s="224"/>
      <c r="AN846" s="224"/>
      <c r="AO846" s="224"/>
      <c r="AP846" s="224"/>
      <c r="AQ846" s="224"/>
      <c r="AR846" s="224"/>
      <c r="AS846" s="224"/>
      <c r="AT846" s="224"/>
      <c r="AU846" s="224"/>
      <c r="AV846" s="224"/>
      <c r="AW846" s="224"/>
      <c r="AX846" s="224"/>
      <c r="AY846" s="224"/>
      <c r="AZ846" s="224"/>
      <c r="BA846" s="224"/>
      <c r="BB846" s="224"/>
      <c r="BC846" s="224"/>
      <c r="BD846" s="224"/>
      <c r="BE846" s="224"/>
      <c r="BF846" s="224"/>
      <c r="BG846" s="224"/>
      <c r="BH846" s="224"/>
      <c r="BI846" s="224"/>
      <c r="BJ846" s="224"/>
      <c r="BK846" s="224"/>
      <c r="BL846" s="224"/>
      <c r="BM846" s="225">
        <v>1</v>
      </c>
    </row>
    <row r="847" spans="1:65">
      <c r="A847" s="29"/>
      <c r="B847" s="19">
        <v>1</v>
      </c>
      <c r="C847" s="9">
        <v>2</v>
      </c>
      <c r="D847" s="226">
        <v>199</v>
      </c>
      <c r="E847" s="226">
        <v>200.97</v>
      </c>
      <c r="F847" s="226">
        <v>187.60460789477628</v>
      </c>
      <c r="G847" s="226">
        <v>197</v>
      </c>
      <c r="H847" s="226">
        <v>178.6</v>
      </c>
      <c r="I847" s="226">
        <v>177</v>
      </c>
      <c r="J847" s="226">
        <v>192</v>
      </c>
      <c r="K847" s="226">
        <v>198</v>
      </c>
      <c r="L847" s="226">
        <v>165.66</v>
      </c>
      <c r="M847" s="226">
        <v>194.67</v>
      </c>
      <c r="N847" s="226">
        <v>169</v>
      </c>
      <c r="O847" s="226">
        <v>189</v>
      </c>
      <c r="P847" s="226">
        <v>183</v>
      </c>
      <c r="Q847" s="226">
        <v>196.5</v>
      </c>
      <c r="R847" s="226">
        <v>177</v>
      </c>
      <c r="S847" s="226">
        <v>196.5</v>
      </c>
      <c r="T847" s="226">
        <v>196</v>
      </c>
      <c r="U847" s="226">
        <v>193</v>
      </c>
      <c r="V847" s="226">
        <v>189.60888724334518</v>
      </c>
      <c r="W847" s="226">
        <v>191.68880239520959</v>
      </c>
      <c r="X847" s="226">
        <v>175</v>
      </c>
      <c r="Y847" s="226">
        <v>185</v>
      </c>
      <c r="Z847" s="226">
        <v>180</v>
      </c>
      <c r="AA847" s="226">
        <v>197.1</v>
      </c>
      <c r="AB847" s="226">
        <v>198.8</v>
      </c>
      <c r="AC847" s="226">
        <v>200</v>
      </c>
      <c r="AD847" s="226">
        <v>176</v>
      </c>
      <c r="AE847" s="223"/>
      <c r="AF847" s="224"/>
      <c r="AG847" s="224"/>
      <c r="AH847" s="224"/>
      <c r="AI847" s="224"/>
      <c r="AJ847" s="224"/>
      <c r="AK847" s="224"/>
      <c r="AL847" s="224"/>
      <c r="AM847" s="224"/>
      <c r="AN847" s="224"/>
      <c r="AO847" s="224"/>
      <c r="AP847" s="224"/>
      <c r="AQ847" s="224"/>
      <c r="AR847" s="224"/>
      <c r="AS847" s="224"/>
      <c r="AT847" s="224"/>
      <c r="AU847" s="224"/>
      <c r="AV847" s="224"/>
      <c r="AW847" s="224"/>
      <c r="AX847" s="224"/>
      <c r="AY847" s="224"/>
      <c r="AZ847" s="224"/>
      <c r="BA847" s="224"/>
      <c r="BB847" s="224"/>
      <c r="BC847" s="224"/>
      <c r="BD847" s="224"/>
      <c r="BE847" s="224"/>
      <c r="BF847" s="224"/>
      <c r="BG847" s="224"/>
      <c r="BH847" s="224"/>
      <c r="BI847" s="224"/>
      <c r="BJ847" s="224"/>
      <c r="BK847" s="224"/>
      <c r="BL847" s="224"/>
      <c r="BM847" s="225">
        <v>24</v>
      </c>
    </row>
    <row r="848" spans="1:65">
      <c r="A848" s="29"/>
      <c r="B848" s="19">
        <v>1</v>
      </c>
      <c r="C848" s="9">
        <v>3</v>
      </c>
      <c r="D848" s="226">
        <v>187</v>
      </c>
      <c r="E848" s="226">
        <v>204.07</v>
      </c>
      <c r="F848" s="226">
        <v>183.68547462684131</v>
      </c>
      <c r="G848" s="226">
        <v>190</v>
      </c>
      <c r="H848" s="226">
        <v>178.3</v>
      </c>
      <c r="I848" s="226">
        <v>184</v>
      </c>
      <c r="J848" s="226">
        <v>191</v>
      </c>
      <c r="K848" s="226">
        <v>205</v>
      </c>
      <c r="L848" s="226">
        <v>164.1</v>
      </c>
      <c r="M848" s="226">
        <v>187.22</v>
      </c>
      <c r="N848" s="226">
        <v>168</v>
      </c>
      <c r="O848" s="226">
        <v>185</v>
      </c>
      <c r="P848" s="226">
        <v>184</v>
      </c>
      <c r="Q848" s="226">
        <v>197</v>
      </c>
      <c r="R848" s="226">
        <v>176.5</v>
      </c>
      <c r="S848" s="226">
        <v>192.5</v>
      </c>
      <c r="T848" s="226">
        <v>193</v>
      </c>
      <c r="U848" s="226">
        <v>192</v>
      </c>
      <c r="V848" s="226">
        <v>198.86097688243757</v>
      </c>
      <c r="W848" s="226">
        <v>212.37219999999999</v>
      </c>
      <c r="X848" s="226">
        <v>177</v>
      </c>
      <c r="Y848" s="226">
        <v>180</v>
      </c>
      <c r="Z848" s="226">
        <v>177</v>
      </c>
      <c r="AA848" s="226">
        <v>201.9</v>
      </c>
      <c r="AB848" s="226">
        <v>189.6</v>
      </c>
      <c r="AC848" s="226">
        <v>194</v>
      </c>
      <c r="AD848" s="226">
        <v>180</v>
      </c>
      <c r="AE848" s="223"/>
      <c r="AF848" s="224"/>
      <c r="AG848" s="224"/>
      <c r="AH848" s="224"/>
      <c r="AI848" s="224"/>
      <c r="AJ848" s="224"/>
      <c r="AK848" s="224"/>
      <c r="AL848" s="224"/>
      <c r="AM848" s="224"/>
      <c r="AN848" s="224"/>
      <c r="AO848" s="224"/>
      <c r="AP848" s="224"/>
      <c r="AQ848" s="224"/>
      <c r="AR848" s="224"/>
      <c r="AS848" s="224"/>
      <c r="AT848" s="224"/>
      <c r="AU848" s="224"/>
      <c r="AV848" s="224"/>
      <c r="AW848" s="224"/>
      <c r="AX848" s="224"/>
      <c r="AY848" s="224"/>
      <c r="AZ848" s="224"/>
      <c r="BA848" s="224"/>
      <c r="BB848" s="224"/>
      <c r="BC848" s="224"/>
      <c r="BD848" s="224"/>
      <c r="BE848" s="224"/>
      <c r="BF848" s="224"/>
      <c r="BG848" s="224"/>
      <c r="BH848" s="224"/>
      <c r="BI848" s="224"/>
      <c r="BJ848" s="224"/>
      <c r="BK848" s="224"/>
      <c r="BL848" s="224"/>
      <c r="BM848" s="225">
        <v>16</v>
      </c>
    </row>
    <row r="849" spans="1:65">
      <c r="A849" s="29"/>
      <c r="B849" s="19">
        <v>1</v>
      </c>
      <c r="C849" s="9">
        <v>4</v>
      </c>
      <c r="D849" s="226">
        <v>192</v>
      </c>
      <c r="E849" s="226">
        <v>195.81</v>
      </c>
      <c r="F849" s="226">
        <v>188.47215070254475</v>
      </c>
      <c r="G849" s="226">
        <v>195</v>
      </c>
      <c r="H849" s="226">
        <v>178.5</v>
      </c>
      <c r="I849" s="226">
        <v>179</v>
      </c>
      <c r="J849" s="226">
        <v>191</v>
      </c>
      <c r="K849" s="226">
        <v>204</v>
      </c>
      <c r="L849" s="226">
        <v>171.26</v>
      </c>
      <c r="M849" s="226">
        <v>188.7</v>
      </c>
      <c r="N849" s="226">
        <v>164</v>
      </c>
      <c r="O849" s="226">
        <v>190</v>
      </c>
      <c r="P849" s="226">
        <v>174</v>
      </c>
      <c r="Q849" s="226">
        <v>197.5</v>
      </c>
      <c r="R849" s="226">
        <v>176.5</v>
      </c>
      <c r="S849" s="226">
        <v>191.5</v>
      </c>
      <c r="T849" s="226">
        <v>201</v>
      </c>
      <c r="U849" s="226">
        <v>187</v>
      </c>
      <c r="V849" s="226">
        <v>196.81271692378488</v>
      </c>
      <c r="W849" s="228">
        <v>226.0471</v>
      </c>
      <c r="X849" s="226">
        <v>176</v>
      </c>
      <c r="Y849" s="226">
        <v>187</v>
      </c>
      <c r="Z849" s="226">
        <v>183</v>
      </c>
      <c r="AA849" s="226">
        <v>196.5</v>
      </c>
      <c r="AB849" s="226">
        <v>188.7</v>
      </c>
      <c r="AC849" s="226">
        <v>193</v>
      </c>
      <c r="AD849" s="226">
        <v>178</v>
      </c>
      <c r="AE849" s="223"/>
      <c r="AF849" s="224"/>
      <c r="AG849" s="224"/>
      <c r="AH849" s="224"/>
      <c r="AI849" s="224"/>
      <c r="AJ849" s="224"/>
      <c r="AK849" s="224"/>
      <c r="AL849" s="224"/>
      <c r="AM849" s="224"/>
      <c r="AN849" s="224"/>
      <c r="AO849" s="224"/>
      <c r="AP849" s="224"/>
      <c r="AQ849" s="224"/>
      <c r="AR849" s="224"/>
      <c r="AS849" s="224"/>
      <c r="AT849" s="224"/>
      <c r="AU849" s="224"/>
      <c r="AV849" s="224"/>
      <c r="AW849" s="224"/>
      <c r="AX849" s="224"/>
      <c r="AY849" s="224"/>
      <c r="AZ849" s="224"/>
      <c r="BA849" s="224"/>
      <c r="BB849" s="224"/>
      <c r="BC849" s="224"/>
      <c r="BD849" s="224"/>
      <c r="BE849" s="224"/>
      <c r="BF849" s="224"/>
      <c r="BG849" s="224"/>
      <c r="BH849" s="224"/>
      <c r="BI849" s="224"/>
      <c r="BJ849" s="224"/>
      <c r="BK849" s="224"/>
      <c r="BL849" s="224"/>
      <c r="BM849" s="225">
        <v>187.67780677048208</v>
      </c>
    </row>
    <row r="850" spans="1:65">
      <c r="A850" s="29"/>
      <c r="B850" s="19">
        <v>1</v>
      </c>
      <c r="C850" s="9">
        <v>5</v>
      </c>
      <c r="D850" s="226">
        <v>193</v>
      </c>
      <c r="E850" s="226">
        <v>196.35</v>
      </c>
      <c r="F850" s="226">
        <v>188.38448497249601</v>
      </c>
      <c r="G850" s="226">
        <v>194</v>
      </c>
      <c r="H850" s="226">
        <v>180.3</v>
      </c>
      <c r="I850" s="226">
        <v>184</v>
      </c>
      <c r="J850" s="226">
        <v>194</v>
      </c>
      <c r="K850" s="226">
        <v>201</v>
      </c>
      <c r="L850" s="226">
        <v>162.72999999999999</v>
      </c>
      <c r="M850" s="226">
        <v>192.78</v>
      </c>
      <c r="N850" s="226">
        <v>161</v>
      </c>
      <c r="O850" s="226">
        <v>186</v>
      </c>
      <c r="P850" s="226">
        <v>169</v>
      </c>
      <c r="Q850" s="226">
        <v>191</v>
      </c>
      <c r="R850" s="226">
        <v>177</v>
      </c>
      <c r="S850" s="226">
        <v>193.5</v>
      </c>
      <c r="T850" s="226">
        <v>198.5</v>
      </c>
      <c r="U850" s="226">
        <v>187.5</v>
      </c>
      <c r="V850" s="226">
        <v>188.77804706625986</v>
      </c>
      <c r="W850" s="226">
        <v>216.01689999999999</v>
      </c>
      <c r="X850" s="226">
        <v>176</v>
      </c>
      <c r="Y850" s="226">
        <v>179</v>
      </c>
      <c r="Z850" s="226">
        <v>178</v>
      </c>
      <c r="AA850" s="226">
        <v>184.8</v>
      </c>
      <c r="AB850" s="226">
        <v>195.6</v>
      </c>
      <c r="AC850" s="228">
        <v>209</v>
      </c>
      <c r="AD850" s="226">
        <v>176</v>
      </c>
      <c r="AE850" s="223"/>
      <c r="AF850" s="224"/>
      <c r="AG850" s="224"/>
      <c r="AH850" s="224"/>
      <c r="AI850" s="224"/>
      <c r="AJ850" s="224"/>
      <c r="AK850" s="224"/>
      <c r="AL850" s="224"/>
      <c r="AM850" s="224"/>
      <c r="AN850" s="224"/>
      <c r="AO850" s="224"/>
      <c r="AP850" s="224"/>
      <c r="AQ850" s="224"/>
      <c r="AR850" s="224"/>
      <c r="AS850" s="224"/>
      <c r="AT850" s="224"/>
      <c r="AU850" s="224"/>
      <c r="AV850" s="224"/>
      <c r="AW850" s="224"/>
      <c r="AX850" s="224"/>
      <c r="AY850" s="224"/>
      <c r="AZ850" s="224"/>
      <c r="BA850" s="224"/>
      <c r="BB850" s="224"/>
      <c r="BC850" s="224"/>
      <c r="BD850" s="224"/>
      <c r="BE850" s="224"/>
      <c r="BF850" s="224"/>
      <c r="BG850" s="224"/>
      <c r="BH850" s="224"/>
      <c r="BI850" s="224"/>
      <c r="BJ850" s="224"/>
      <c r="BK850" s="224"/>
      <c r="BL850" s="224"/>
      <c r="BM850" s="225">
        <v>55</v>
      </c>
    </row>
    <row r="851" spans="1:65">
      <c r="A851" s="29"/>
      <c r="B851" s="19">
        <v>1</v>
      </c>
      <c r="C851" s="9">
        <v>6</v>
      </c>
      <c r="D851" s="226">
        <v>193</v>
      </c>
      <c r="E851" s="226">
        <v>196.98</v>
      </c>
      <c r="F851" s="226">
        <v>185.49205852887553</v>
      </c>
      <c r="G851" s="226">
        <v>192</v>
      </c>
      <c r="H851" s="226">
        <v>178.6</v>
      </c>
      <c r="I851" s="226">
        <v>189</v>
      </c>
      <c r="J851" s="226">
        <v>192</v>
      </c>
      <c r="K851" s="226">
        <v>199</v>
      </c>
      <c r="L851" s="226">
        <v>167.47</v>
      </c>
      <c r="M851" s="226">
        <v>185.84</v>
      </c>
      <c r="N851" s="226">
        <v>169</v>
      </c>
      <c r="O851" s="226">
        <v>189</v>
      </c>
      <c r="P851" s="226">
        <v>179</v>
      </c>
      <c r="Q851" s="226">
        <v>195.5</v>
      </c>
      <c r="R851" s="226">
        <v>174</v>
      </c>
      <c r="S851" s="226">
        <v>194</v>
      </c>
      <c r="T851" s="226">
        <v>195</v>
      </c>
      <c r="U851" s="226">
        <v>191.5</v>
      </c>
      <c r="V851" s="226">
        <v>192.15713187790203</v>
      </c>
      <c r="W851" s="226">
        <v>210.8612</v>
      </c>
      <c r="X851" s="226">
        <v>176</v>
      </c>
      <c r="Y851" s="226">
        <v>190</v>
      </c>
      <c r="Z851" s="226">
        <v>184</v>
      </c>
      <c r="AA851" s="226">
        <v>205.6</v>
      </c>
      <c r="AB851" s="226">
        <v>193.1</v>
      </c>
      <c r="AC851" s="226">
        <v>191</v>
      </c>
      <c r="AD851" s="226">
        <v>178</v>
      </c>
      <c r="AE851" s="223"/>
      <c r="AF851" s="224"/>
      <c r="AG851" s="224"/>
      <c r="AH851" s="224"/>
      <c r="AI851" s="224"/>
      <c r="AJ851" s="224"/>
      <c r="AK851" s="224"/>
      <c r="AL851" s="224"/>
      <c r="AM851" s="224"/>
      <c r="AN851" s="224"/>
      <c r="AO851" s="224"/>
      <c r="AP851" s="224"/>
      <c r="AQ851" s="224"/>
      <c r="AR851" s="224"/>
      <c r="AS851" s="224"/>
      <c r="AT851" s="224"/>
      <c r="AU851" s="224"/>
      <c r="AV851" s="224"/>
      <c r="AW851" s="224"/>
      <c r="AX851" s="224"/>
      <c r="AY851" s="224"/>
      <c r="AZ851" s="224"/>
      <c r="BA851" s="224"/>
      <c r="BB851" s="224"/>
      <c r="BC851" s="224"/>
      <c r="BD851" s="224"/>
      <c r="BE851" s="224"/>
      <c r="BF851" s="224"/>
      <c r="BG851" s="224"/>
      <c r="BH851" s="224"/>
      <c r="BI851" s="224"/>
      <c r="BJ851" s="224"/>
      <c r="BK851" s="224"/>
      <c r="BL851" s="224"/>
      <c r="BM851" s="229"/>
    </row>
    <row r="852" spans="1:65">
      <c r="A852" s="29"/>
      <c r="B852" s="20" t="s">
        <v>269</v>
      </c>
      <c r="C852" s="12"/>
      <c r="D852" s="230">
        <v>192.16666666666666</v>
      </c>
      <c r="E852" s="230">
        <v>199.49666666666664</v>
      </c>
      <c r="F852" s="230">
        <v>186.65050459008606</v>
      </c>
      <c r="G852" s="230">
        <v>193.5</v>
      </c>
      <c r="H852" s="230">
        <v>178.66666666666663</v>
      </c>
      <c r="I852" s="230">
        <v>181.33333333333334</v>
      </c>
      <c r="J852" s="230">
        <v>192</v>
      </c>
      <c r="K852" s="230">
        <v>201.66666666666666</v>
      </c>
      <c r="L852" s="230">
        <v>166.47833333333332</v>
      </c>
      <c r="M852" s="230">
        <v>188.97833333333332</v>
      </c>
      <c r="N852" s="230">
        <v>167</v>
      </c>
      <c r="O852" s="230">
        <v>188.16666666666666</v>
      </c>
      <c r="P852" s="230">
        <v>176.83333333333334</v>
      </c>
      <c r="Q852" s="230">
        <v>195.66666666666666</v>
      </c>
      <c r="R852" s="230">
        <v>177.41666666666666</v>
      </c>
      <c r="S852" s="230">
        <v>193</v>
      </c>
      <c r="T852" s="230">
        <v>196.25</v>
      </c>
      <c r="U852" s="230">
        <v>189.66666666666666</v>
      </c>
      <c r="V852" s="230">
        <v>193.42883594746112</v>
      </c>
      <c r="W852" s="230">
        <v>213.46541706586825</v>
      </c>
      <c r="X852" s="230">
        <v>176</v>
      </c>
      <c r="Y852" s="230">
        <v>184.5</v>
      </c>
      <c r="Z852" s="230">
        <v>180.5</v>
      </c>
      <c r="AA852" s="230">
        <v>197.14999999999998</v>
      </c>
      <c r="AB852" s="230">
        <v>192.46666666666667</v>
      </c>
      <c r="AC852" s="230">
        <v>196.33333333333334</v>
      </c>
      <c r="AD852" s="230">
        <v>178</v>
      </c>
      <c r="AE852" s="223"/>
      <c r="AF852" s="224"/>
      <c r="AG852" s="224"/>
      <c r="AH852" s="224"/>
      <c r="AI852" s="224"/>
      <c r="AJ852" s="224"/>
      <c r="AK852" s="224"/>
      <c r="AL852" s="224"/>
      <c r="AM852" s="224"/>
      <c r="AN852" s="224"/>
      <c r="AO852" s="224"/>
      <c r="AP852" s="224"/>
      <c r="AQ852" s="224"/>
      <c r="AR852" s="224"/>
      <c r="AS852" s="224"/>
      <c r="AT852" s="224"/>
      <c r="AU852" s="224"/>
      <c r="AV852" s="224"/>
      <c r="AW852" s="224"/>
      <c r="AX852" s="224"/>
      <c r="AY852" s="224"/>
      <c r="AZ852" s="224"/>
      <c r="BA852" s="224"/>
      <c r="BB852" s="224"/>
      <c r="BC852" s="224"/>
      <c r="BD852" s="224"/>
      <c r="BE852" s="224"/>
      <c r="BF852" s="224"/>
      <c r="BG852" s="224"/>
      <c r="BH852" s="224"/>
      <c r="BI852" s="224"/>
      <c r="BJ852" s="224"/>
      <c r="BK852" s="224"/>
      <c r="BL852" s="224"/>
      <c r="BM852" s="229"/>
    </row>
    <row r="853" spans="1:65">
      <c r="A853" s="29"/>
      <c r="B853" s="3" t="s">
        <v>270</v>
      </c>
      <c r="C853" s="28"/>
      <c r="D853" s="226">
        <v>192.5</v>
      </c>
      <c r="E853" s="226">
        <v>198.97499999999999</v>
      </c>
      <c r="F853" s="226">
        <v>186.93442935487946</v>
      </c>
      <c r="G853" s="226">
        <v>193.5</v>
      </c>
      <c r="H853" s="226">
        <v>178.55</v>
      </c>
      <c r="I853" s="226">
        <v>181.5</v>
      </c>
      <c r="J853" s="226">
        <v>192</v>
      </c>
      <c r="K853" s="226">
        <v>202</v>
      </c>
      <c r="L853" s="226">
        <v>166.565</v>
      </c>
      <c r="M853" s="226">
        <v>187.95999999999998</v>
      </c>
      <c r="N853" s="226">
        <v>168.5</v>
      </c>
      <c r="O853" s="226">
        <v>189</v>
      </c>
      <c r="P853" s="226">
        <v>176.5</v>
      </c>
      <c r="Q853" s="226">
        <v>196.5</v>
      </c>
      <c r="R853" s="226">
        <v>176.75</v>
      </c>
      <c r="S853" s="226">
        <v>193</v>
      </c>
      <c r="T853" s="226">
        <v>195.5</v>
      </c>
      <c r="U853" s="226">
        <v>189.5</v>
      </c>
      <c r="V853" s="226">
        <v>193.25619378446964</v>
      </c>
      <c r="W853" s="226">
        <v>214.19454999999999</v>
      </c>
      <c r="X853" s="226">
        <v>176</v>
      </c>
      <c r="Y853" s="226">
        <v>185.5</v>
      </c>
      <c r="Z853" s="226">
        <v>180.5</v>
      </c>
      <c r="AA853" s="226">
        <v>197.05</v>
      </c>
      <c r="AB853" s="226">
        <v>191.35</v>
      </c>
      <c r="AC853" s="226">
        <v>193.5</v>
      </c>
      <c r="AD853" s="226">
        <v>178</v>
      </c>
      <c r="AE853" s="223"/>
      <c r="AF853" s="224"/>
      <c r="AG853" s="224"/>
      <c r="AH853" s="224"/>
      <c r="AI853" s="224"/>
      <c r="AJ853" s="224"/>
      <c r="AK853" s="224"/>
      <c r="AL853" s="224"/>
      <c r="AM853" s="224"/>
      <c r="AN853" s="224"/>
      <c r="AO853" s="224"/>
      <c r="AP853" s="224"/>
      <c r="AQ853" s="224"/>
      <c r="AR853" s="224"/>
      <c r="AS853" s="224"/>
      <c r="AT853" s="224"/>
      <c r="AU853" s="224"/>
      <c r="AV853" s="224"/>
      <c r="AW853" s="224"/>
      <c r="AX853" s="224"/>
      <c r="AY853" s="224"/>
      <c r="AZ853" s="224"/>
      <c r="BA853" s="224"/>
      <c r="BB853" s="224"/>
      <c r="BC853" s="224"/>
      <c r="BD853" s="224"/>
      <c r="BE853" s="224"/>
      <c r="BF853" s="224"/>
      <c r="BG853" s="224"/>
      <c r="BH853" s="224"/>
      <c r="BI853" s="224"/>
      <c r="BJ853" s="224"/>
      <c r="BK853" s="224"/>
      <c r="BL853" s="224"/>
      <c r="BM853" s="229"/>
    </row>
    <row r="854" spans="1:65">
      <c r="A854" s="29"/>
      <c r="B854" s="3" t="s">
        <v>271</v>
      </c>
      <c r="C854" s="28"/>
      <c r="D854" s="226">
        <v>4.1190613817551522</v>
      </c>
      <c r="E854" s="226">
        <v>3.5728065532108904</v>
      </c>
      <c r="F854" s="226">
        <v>1.8717899230466135</v>
      </c>
      <c r="G854" s="226">
        <v>2.4289915602982237</v>
      </c>
      <c r="H854" s="226">
        <v>0.86871552689397524</v>
      </c>
      <c r="I854" s="226">
        <v>5.2408650685422788</v>
      </c>
      <c r="J854" s="226">
        <v>1.0954451150103321</v>
      </c>
      <c r="K854" s="226">
        <v>2.8047578623950171</v>
      </c>
      <c r="L854" s="226">
        <v>3.0198239463032728</v>
      </c>
      <c r="M854" s="226">
        <v>3.9626779665608263</v>
      </c>
      <c r="N854" s="226">
        <v>3.7416573867739413</v>
      </c>
      <c r="O854" s="226">
        <v>2.1369760566432809</v>
      </c>
      <c r="P854" s="226">
        <v>6.112828041640519</v>
      </c>
      <c r="Q854" s="226">
        <v>2.3804761428476167</v>
      </c>
      <c r="R854" s="226">
        <v>3.1845983524875883</v>
      </c>
      <c r="S854" s="226">
        <v>2.2360679774997898</v>
      </c>
      <c r="T854" s="226">
        <v>2.9958304357890486</v>
      </c>
      <c r="U854" s="226">
        <v>2.7868739954771304</v>
      </c>
      <c r="V854" s="226">
        <v>3.9913941349051392</v>
      </c>
      <c r="W854" s="226">
        <v>12.279582135147887</v>
      </c>
      <c r="X854" s="226">
        <v>0.63245553203367588</v>
      </c>
      <c r="Y854" s="226">
        <v>4.2308391602612359</v>
      </c>
      <c r="Z854" s="226">
        <v>2.7386127875258306</v>
      </c>
      <c r="AA854" s="226">
        <v>7.0275884910828363</v>
      </c>
      <c r="AB854" s="226">
        <v>4.1171187336129513</v>
      </c>
      <c r="AC854" s="226">
        <v>7.0332543439482311</v>
      </c>
      <c r="AD854" s="226">
        <v>1.7888543819998317</v>
      </c>
      <c r="AE854" s="223"/>
      <c r="AF854" s="224"/>
      <c r="AG854" s="224"/>
      <c r="AH854" s="224"/>
      <c r="AI854" s="224"/>
      <c r="AJ854" s="224"/>
      <c r="AK854" s="224"/>
      <c r="AL854" s="224"/>
      <c r="AM854" s="224"/>
      <c r="AN854" s="224"/>
      <c r="AO854" s="224"/>
      <c r="AP854" s="224"/>
      <c r="AQ854" s="224"/>
      <c r="AR854" s="224"/>
      <c r="AS854" s="224"/>
      <c r="AT854" s="224"/>
      <c r="AU854" s="224"/>
      <c r="AV854" s="224"/>
      <c r="AW854" s="224"/>
      <c r="AX854" s="224"/>
      <c r="AY854" s="224"/>
      <c r="AZ854" s="224"/>
      <c r="BA854" s="224"/>
      <c r="BB854" s="224"/>
      <c r="BC854" s="224"/>
      <c r="BD854" s="224"/>
      <c r="BE854" s="224"/>
      <c r="BF854" s="224"/>
      <c r="BG854" s="224"/>
      <c r="BH854" s="224"/>
      <c r="BI854" s="224"/>
      <c r="BJ854" s="224"/>
      <c r="BK854" s="224"/>
      <c r="BL854" s="224"/>
      <c r="BM854" s="229"/>
    </row>
    <row r="855" spans="1:65">
      <c r="A855" s="29"/>
      <c r="B855" s="3" t="s">
        <v>86</v>
      </c>
      <c r="C855" s="28"/>
      <c r="D855" s="13">
        <v>2.1434838066375469E-2</v>
      </c>
      <c r="E855" s="13">
        <v>1.7909104011149181E-2</v>
      </c>
      <c r="F855" s="13">
        <v>1.0028314293376058E-2</v>
      </c>
      <c r="G855" s="13">
        <v>1.2552927960197538E-2</v>
      </c>
      <c r="H855" s="13">
        <v>4.8622137699289667E-3</v>
      </c>
      <c r="I855" s="13">
        <v>2.8901829422108154E-2</v>
      </c>
      <c r="J855" s="13">
        <v>5.7054433073454799E-3</v>
      </c>
      <c r="K855" s="13">
        <v>1.3907890226752151E-2</v>
      </c>
      <c r="L855" s="13">
        <v>1.8139441246428103E-2</v>
      </c>
      <c r="M855" s="13">
        <v>2.096895393595823E-2</v>
      </c>
      <c r="N855" s="13">
        <v>2.2405134052538571E-2</v>
      </c>
      <c r="O855" s="13">
        <v>1.1356825810327445E-2</v>
      </c>
      <c r="P855" s="13">
        <v>3.4568301837740914E-2</v>
      </c>
      <c r="Q855" s="13">
        <v>1.2165976879970784E-2</v>
      </c>
      <c r="R855" s="13">
        <v>1.7949826317450006E-2</v>
      </c>
      <c r="S855" s="13">
        <v>1.1585844443004091E-2</v>
      </c>
      <c r="T855" s="13">
        <v>1.5265378016759484E-2</v>
      </c>
      <c r="U855" s="13">
        <v>1.4693536004273096E-2</v>
      </c>
      <c r="V855" s="13">
        <v>2.0634948844903748E-2</v>
      </c>
      <c r="W855" s="13">
        <v>5.7524925132762E-2</v>
      </c>
      <c r="X855" s="13">
        <v>3.5934973411004311E-3</v>
      </c>
      <c r="Y855" s="13">
        <v>2.2931377562391522E-2</v>
      </c>
      <c r="Z855" s="13">
        <v>1.5172370013993521E-2</v>
      </c>
      <c r="AA855" s="13">
        <v>3.5645896480257858E-2</v>
      </c>
      <c r="AB855" s="13">
        <v>2.1391333912086689E-2</v>
      </c>
      <c r="AC855" s="13">
        <v>3.5823027218751601E-2</v>
      </c>
      <c r="AD855" s="13">
        <v>1.0049743719100179E-2</v>
      </c>
      <c r="AE855" s="149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29"/>
      <c r="B856" s="3" t="s">
        <v>272</v>
      </c>
      <c r="C856" s="28"/>
      <c r="D856" s="13">
        <v>2.3917904697565939E-2</v>
      </c>
      <c r="E856" s="13">
        <v>6.2974200836853678E-2</v>
      </c>
      <c r="F856" s="13">
        <v>-5.4737541858230765E-3</v>
      </c>
      <c r="G856" s="13">
        <v>3.1022278711078988E-2</v>
      </c>
      <c r="H856" s="13">
        <v>-4.8013882189253732E-2</v>
      </c>
      <c r="I856" s="13">
        <v>-3.3805134162227413E-2</v>
      </c>
      <c r="J856" s="13">
        <v>2.3029857945876753E-2</v>
      </c>
      <c r="K856" s="13">
        <v>7.4536569543846243E-2</v>
      </c>
      <c r="L856" s="13">
        <v>-0.11295674114027954</v>
      </c>
      <c r="M856" s="13">
        <v>6.9295703377527662E-3</v>
      </c>
      <c r="N856" s="13">
        <v>-0.11017715480749257</v>
      </c>
      <c r="O856" s="13">
        <v>2.604782657026794E-3</v>
      </c>
      <c r="P856" s="13">
        <v>-5.7782396457833896E-2</v>
      </c>
      <c r="Q856" s="13">
        <v>4.2566886483037525E-2</v>
      </c>
      <c r="R856" s="13">
        <v>-5.4674232826922076E-2</v>
      </c>
      <c r="S856" s="13">
        <v>2.835813845601165E-2</v>
      </c>
      <c r="T856" s="13">
        <v>4.5675050113949567E-2</v>
      </c>
      <c r="U856" s="13">
        <v>1.0597203422229029E-2</v>
      </c>
      <c r="V856" s="13">
        <v>3.0643096676913784E-2</v>
      </c>
      <c r="W856" s="13">
        <v>0.13740362133985706</v>
      </c>
      <c r="X856" s="13">
        <v>-6.2222630216279606E-2</v>
      </c>
      <c r="Y856" s="13">
        <v>-1.6932245880133978E-2</v>
      </c>
      <c r="Z856" s="13">
        <v>-3.8245367920673123E-2</v>
      </c>
      <c r="AA856" s="13">
        <v>5.047050257307073E-2</v>
      </c>
      <c r="AB856" s="13">
        <v>2.5516388850606475E-2</v>
      </c>
      <c r="AC856" s="13">
        <v>4.6119073489794271E-2</v>
      </c>
      <c r="AD856" s="13">
        <v>-5.1566069196010034E-2</v>
      </c>
      <c r="AE856" s="149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29"/>
      <c r="B857" s="45" t="s">
        <v>273</v>
      </c>
      <c r="C857" s="46"/>
      <c r="D857" s="44">
        <v>0.25</v>
      </c>
      <c r="E857" s="44">
        <v>0.99</v>
      </c>
      <c r="F857" s="44">
        <v>0.31</v>
      </c>
      <c r="G857" s="44">
        <v>0.39</v>
      </c>
      <c r="H857" s="44">
        <v>1.1100000000000001</v>
      </c>
      <c r="I857" s="44">
        <v>0.84</v>
      </c>
      <c r="J857" s="44">
        <v>0.24</v>
      </c>
      <c r="K857" s="44">
        <v>1.21</v>
      </c>
      <c r="L857" s="44">
        <v>2.35</v>
      </c>
      <c r="M857" s="44">
        <v>7.0000000000000007E-2</v>
      </c>
      <c r="N857" s="44">
        <v>2.29</v>
      </c>
      <c r="O857" s="44">
        <v>0.15</v>
      </c>
      <c r="P857" s="44">
        <v>1.3</v>
      </c>
      <c r="Q857" s="44">
        <v>0.61</v>
      </c>
      <c r="R857" s="44">
        <v>1.24</v>
      </c>
      <c r="S857" s="44">
        <v>0.34</v>
      </c>
      <c r="T857" s="44">
        <v>0.67</v>
      </c>
      <c r="U857" s="44">
        <v>0</v>
      </c>
      <c r="V857" s="44">
        <v>0.38</v>
      </c>
      <c r="W857" s="44">
        <v>2.41</v>
      </c>
      <c r="X857" s="44">
        <v>1.38</v>
      </c>
      <c r="Y857" s="44">
        <v>0.52</v>
      </c>
      <c r="Z857" s="44">
        <v>0.93</v>
      </c>
      <c r="AA857" s="44">
        <v>0.76</v>
      </c>
      <c r="AB857" s="44">
        <v>0.28000000000000003</v>
      </c>
      <c r="AC857" s="44">
        <v>0.67</v>
      </c>
      <c r="AD857" s="44">
        <v>1.18</v>
      </c>
      <c r="AE857" s="149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B858" s="3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BM858" s="55"/>
    </row>
    <row r="859" spans="1:65" ht="15">
      <c r="B859" s="8" t="s">
        <v>531</v>
      </c>
      <c r="BM859" s="27" t="s">
        <v>66</v>
      </c>
    </row>
    <row r="860" spans="1:65" ht="15">
      <c r="A860" s="24" t="s">
        <v>21</v>
      </c>
      <c r="B860" s="18" t="s">
        <v>110</v>
      </c>
      <c r="C860" s="15" t="s">
        <v>111</v>
      </c>
      <c r="D860" s="16" t="s">
        <v>234</v>
      </c>
      <c r="E860" s="17" t="s">
        <v>234</v>
      </c>
      <c r="F860" s="17" t="s">
        <v>234</v>
      </c>
      <c r="G860" s="17" t="s">
        <v>234</v>
      </c>
      <c r="H860" s="17" t="s">
        <v>234</v>
      </c>
      <c r="I860" s="17" t="s">
        <v>234</v>
      </c>
      <c r="J860" s="17" t="s">
        <v>234</v>
      </c>
      <c r="K860" s="17" t="s">
        <v>234</v>
      </c>
      <c r="L860" s="17" t="s">
        <v>234</v>
      </c>
      <c r="M860" s="17" t="s">
        <v>234</v>
      </c>
      <c r="N860" s="17" t="s">
        <v>234</v>
      </c>
      <c r="O860" s="17" t="s">
        <v>234</v>
      </c>
      <c r="P860" s="17" t="s">
        <v>234</v>
      </c>
      <c r="Q860" s="17" t="s">
        <v>234</v>
      </c>
      <c r="R860" s="17" t="s">
        <v>234</v>
      </c>
      <c r="S860" s="17" t="s">
        <v>234</v>
      </c>
      <c r="T860" s="17" t="s">
        <v>234</v>
      </c>
      <c r="U860" s="17" t="s">
        <v>234</v>
      </c>
      <c r="V860" s="17" t="s">
        <v>234</v>
      </c>
      <c r="W860" s="17" t="s">
        <v>234</v>
      </c>
      <c r="X860" s="17" t="s">
        <v>234</v>
      </c>
      <c r="Y860" s="149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7">
        <v>1</v>
      </c>
    </row>
    <row r="861" spans="1:65">
      <c r="A861" s="29"/>
      <c r="B861" s="19" t="s">
        <v>235</v>
      </c>
      <c r="C861" s="9" t="s">
        <v>235</v>
      </c>
      <c r="D861" s="147" t="s">
        <v>237</v>
      </c>
      <c r="E861" s="148" t="s">
        <v>238</v>
      </c>
      <c r="F861" s="148" t="s">
        <v>242</v>
      </c>
      <c r="G861" s="148" t="s">
        <v>243</v>
      </c>
      <c r="H861" s="148" t="s">
        <v>244</v>
      </c>
      <c r="I861" s="148" t="s">
        <v>246</v>
      </c>
      <c r="J861" s="148" t="s">
        <v>247</v>
      </c>
      <c r="K861" s="148" t="s">
        <v>248</v>
      </c>
      <c r="L861" s="148" t="s">
        <v>249</v>
      </c>
      <c r="M861" s="148" t="s">
        <v>250</v>
      </c>
      <c r="N861" s="148" t="s">
        <v>251</v>
      </c>
      <c r="O861" s="148" t="s">
        <v>252</v>
      </c>
      <c r="P861" s="148" t="s">
        <v>253</v>
      </c>
      <c r="Q861" s="148" t="s">
        <v>254</v>
      </c>
      <c r="R861" s="148" t="s">
        <v>255</v>
      </c>
      <c r="S861" s="148" t="s">
        <v>256</v>
      </c>
      <c r="T861" s="148" t="s">
        <v>257</v>
      </c>
      <c r="U861" s="148" t="s">
        <v>259</v>
      </c>
      <c r="V861" s="148" t="s">
        <v>260</v>
      </c>
      <c r="W861" s="148" t="s">
        <v>261</v>
      </c>
      <c r="X861" s="148" t="s">
        <v>263</v>
      </c>
      <c r="Y861" s="149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7" t="s">
        <v>3</v>
      </c>
    </row>
    <row r="862" spans="1:65">
      <c r="A862" s="29"/>
      <c r="B862" s="19"/>
      <c r="C862" s="9"/>
      <c r="D862" s="10" t="s">
        <v>281</v>
      </c>
      <c r="E862" s="11" t="s">
        <v>281</v>
      </c>
      <c r="F862" s="11" t="s">
        <v>282</v>
      </c>
      <c r="G862" s="11" t="s">
        <v>281</v>
      </c>
      <c r="H862" s="11" t="s">
        <v>281</v>
      </c>
      <c r="I862" s="11" t="s">
        <v>281</v>
      </c>
      <c r="J862" s="11" t="s">
        <v>282</v>
      </c>
      <c r="K862" s="11" t="s">
        <v>282</v>
      </c>
      <c r="L862" s="11" t="s">
        <v>282</v>
      </c>
      <c r="M862" s="11" t="s">
        <v>282</v>
      </c>
      <c r="N862" s="11" t="s">
        <v>282</v>
      </c>
      <c r="O862" s="11" t="s">
        <v>282</v>
      </c>
      <c r="P862" s="11" t="s">
        <v>282</v>
      </c>
      <c r="Q862" s="11" t="s">
        <v>282</v>
      </c>
      <c r="R862" s="11" t="s">
        <v>114</v>
      </c>
      <c r="S862" s="11" t="s">
        <v>282</v>
      </c>
      <c r="T862" s="11" t="s">
        <v>281</v>
      </c>
      <c r="U862" s="11" t="s">
        <v>282</v>
      </c>
      <c r="V862" s="11" t="s">
        <v>282</v>
      </c>
      <c r="W862" s="11" t="s">
        <v>282</v>
      </c>
      <c r="X862" s="11" t="s">
        <v>281</v>
      </c>
      <c r="Y862" s="149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7">
        <v>2</v>
      </c>
    </row>
    <row r="863" spans="1:65">
      <c r="A863" s="29"/>
      <c r="B863" s="19"/>
      <c r="C863" s="9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149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7">
        <v>3</v>
      </c>
    </row>
    <row r="864" spans="1:65">
      <c r="A864" s="29"/>
      <c r="B864" s="18">
        <v>1</v>
      </c>
      <c r="C864" s="14">
        <v>1</v>
      </c>
      <c r="D864" s="21">
        <v>1.8</v>
      </c>
      <c r="E864" s="21">
        <v>1.59</v>
      </c>
      <c r="F864" s="144">
        <v>0.9</v>
      </c>
      <c r="G864" s="21">
        <v>1.52</v>
      </c>
      <c r="H864" s="21">
        <v>1.57</v>
      </c>
      <c r="I864" s="21">
        <v>1.47</v>
      </c>
      <c r="J864" s="21">
        <v>1.41</v>
      </c>
      <c r="K864" s="21">
        <v>1.7</v>
      </c>
      <c r="L864" s="21">
        <v>1.5</v>
      </c>
      <c r="M864" s="21">
        <v>1.66</v>
      </c>
      <c r="N864" s="21">
        <v>1.58</v>
      </c>
      <c r="O864" s="21">
        <v>1.48</v>
      </c>
      <c r="P864" s="21">
        <v>1.64</v>
      </c>
      <c r="Q864" s="21">
        <v>1.42</v>
      </c>
      <c r="R864" s="21">
        <v>1.463029583848418</v>
      </c>
      <c r="S864" s="144">
        <v>0.88949999999999996</v>
      </c>
      <c r="T864" s="150">
        <v>1.6</v>
      </c>
      <c r="U864" s="21">
        <v>1.4</v>
      </c>
      <c r="V864" s="21">
        <v>1.3</v>
      </c>
      <c r="W864" s="21">
        <v>1.5</v>
      </c>
      <c r="X864" s="21">
        <v>1.74</v>
      </c>
      <c r="Y864" s="149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7">
        <v>1</v>
      </c>
    </row>
    <row r="865" spans="1:65">
      <c r="A865" s="29"/>
      <c r="B865" s="19">
        <v>1</v>
      </c>
      <c r="C865" s="9">
        <v>2</v>
      </c>
      <c r="D865" s="11">
        <v>1.7</v>
      </c>
      <c r="E865" s="11">
        <v>1.55</v>
      </c>
      <c r="F865" s="145">
        <v>0.8</v>
      </c>
      <c r="G865" s="11">
        <v>1.39</v>
      </c>
      <c r="H865" s="11">
        <v>1.47</v>
      </c>
      <c r="I865" s="11">
        <v>1.53</v>
      </c>
      <c r="J865" s="11">
        <v>1.39</v>
      </c>
      <c r="K865" s="11">
        <v>1.2</v>
      </c>
      <c r="L865" s="11">
        <v>1.7</v>
      </c>
      <c r="M865" s="11">
        <v>1.58</v>
      </c>
      <c r="N865" s="11">
        <v>1.52</v>
      </c>
      <c r="O865" s="11">
        <v>1.54</v>
      </c>
      <c r="P865" s="11">
        <v>1.59</v>
      </c>
      <c r="Q865" s="11">
        <v>1.45</v>
      </c>
      <c r="R865" s="11">
        <v>1.4552428917803943</v>
      </c>
      <c r="S865" s="143">
        <v>1.2612574850299403</v>
      </c>
      <c r="T865" s="145">
        <v>0.85</v>
      </c>
      <c r="U865" s="11">
        <v>1.3</v>
      </c>
      <c r="V865" s="11">
        <v>1.37</v>
      </c>
      <c r="W865" s="11">
        <v>1.45</v>
      </c>
      <c r="X865" s="11">
        <v>1.76</v>
      </c>
      <c r="Y865" s="149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7">
        <v>25</v>
      </c>
    </row>
    <row r="866" spans="1:65">
      <c r="A866" s="29"/>
      <c r="B866" s="19">
        <v>1</v>
      </c>
      <c r="C866" s="9">
        <v>3</v>
      </c>
      <c r="D866" s="11">
        <v>1.6</v>
      </c>
      <c r="E866" s="11">
        <v>1.57</v>
      </c>
      <c r="F866" s="145">
        <v>0.9</v>
      </c>
      <c r="G866" s="11">
        <v>1.64</v>
      </c>
      <c r="H866" s="11">
        <v>1.67</v>
      </c>
      <c r="I866" s="11">
        <v>1.49</v>
      </c>
      <c r="J866" s="11">
        <v>1.38</v>
      </c>
      <c r="K866" s="143">
        <v>1.1000000000000001</v>
      </c>
      <c r="L866" s="11">
        <v>1.6</v>
      </c>
      <c r="M866" s="11">
        <v>1.6</v>
      </c>
      <c r="N866" s="11">
        <v>1.5</v>
      </c>
      <c r="O866" s="11">
        <v>1.52</v>
      </c>
      <c r="P866" s="11">
        <v>1.59</v>
      </c>
      <c r="Q866" s="11">
        <v>1.44</v>
      </c>
      <c r="R866" s="11">
        <v>1.476396642847003</v>
      </c>
      <c r="S866" s="145">
        <v>0.81499999999999995</v>
      </c>
      <c r="T866" s="145">
        <v>0.92</v>
      </c>
      <c r="U866" s="11">
        <v>1.3</v>
      </c>
      <c r="V866" s="11">
        <v>1.37</v>
      </c>
      <c r="W866" s="11">
        <v>1.42</v>
      </c>
      <c r="X866" s="11">
        <v>1.72</v>
      </c>
      <c r="Y866" s="149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7">
        <v>16</v>
      </c>
    </row>
    <row r="867" spans="1:65">
      <c r="A867" s="29"/>
      <c r="B867" s="19">
        <v>1</v>
      </c>
      <c r="C867" s="9">
        <v>4</v>
      </c>
      <c r="D867" s="11">
        <v>1.7</v>
      </c>
      <c r="E867" s="11">
        <v>1.58</v>
      </c>
      <c r="F867" s="143">
        <v>1.4</v>
      </c>
      <c r="G867" s="11">
        <v>1.51</v>
      </c>
      <c r="H867" s="11">
        <v>1.51</v>
      </c>
      <c r="I867" s="11">
        <v>1.49</v>
      </c>
      <c r="J867" s="11">
        <v>1.34</v>
      </c>
      <c r="K867" s="11">
        <v>1.2</v>
      </c>
      <c r="L867" s="11">
        <v>1.7</v>
      </c>
      <c r="M867" s="11">
        <v>1.6</v>
      </c>
      <c r="N867" s="11">
        <v>1.56</v>
      </c>
      <c r="O867" s="11">
        <v>1.5</v>
      </c>
      <c r="P867" s="11">
        <v>1.64</v>
      </c>
      <c r="Q867" s="11">
        <v>1.43</v>
      </c>
      <c r="R867" s="11">
        <v>1.4561889966770023</v>
      </c>
      <c r="S867" s="145">
        <v>0.89370000000000005</v>
      </c>
      <c r="T867" s="145">
        <v>0.68</v>
      </c>
      <c r="U867" s="11">
        <v>1.4</v>
      </c>
      <c r="V867" s="11">
        <v>1.4</v>
      </c>
      <c r="W867" s="11">
        <v>1.49</v>
      </c>
      <c r="X867" s="11">
        <v>1.72</v>
      </c>
      <c r="Y867" s="149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7">
        <v>1.5161255056589442</v>
      </c>
    </row>
    <row r="868" spans="1:65">
      <c r="A868" s="29"/>
      <c r="B868" s="19">
        <v>1</v>
      </c>
      <c r="C868" s="9">
        <v>5</v>
      </c>
      <c r="D868" s="11">
        <v>1.6</v>
      </c>
      <c r="E868" s="11">
        <v>1.56</v>
      </c>
      <c r="F868" s="145">
        <v>0.8</v>
      </c>
      <c r="G868" s="11">
        <v>1.46</v>
      </c>
      <c r="H868" s="11">
        <v>1.56</v>
      </c>
      <c r="I868" s="11">
        <v>1.47</v>
      </c>
      <c r="J868" s="11">
        <v>1.32</v>
      </c>
      <c r="K868" s="143">
        <v>1.1000000000000001</v>
      </c>
      <c r="L868" s="11">
        <v>1.5</v>
      </c>
      <c r="M868" s="11">
        <v>1.56</v>
      </c>
      <c r="N868" s="11">
        <v>1.52</v>
      </c>
      <c r="O868" s="11">
        <v>1.54</v>
      </c>
      <c r="P868" s="11">
        <v>1.62</v>
      </c>
      <c r="Q868" s="11">
        <v>1.37</v>
      </c>
      <c r="R868" s="11">
        <v>1.4759233213567411</v>
      </c>
      <c r="S868" s="145">
        <v>0.76</v>
      </c>
      <c r="T868" s="145">
        <v>0.79</v>
      </c>
      <c r="U868" s="11">
        <v>1.5</v>
      </c>
      <c r="V868" s="143">
        <v>1.1499999999999999</v>
      </c>
      <c r="W868" s="11">
        <v>1.46</v>
      </c>
      <c r="X868" s="11">
        <v>1.78</v>
      </c>
      <c r="Y868" s="149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7">
        <v>56</v>
      </c>
    </row>
    <row r="869" spans="1:65">
      <c r="A869" s="29"/>
      <c r="B869" s="19">
        <v>1</v>
      </c>
      <c r="C869" s="9">
        <v>6</v>
      </c>
      <c r="D869" s="11">
        <v>1.7</v>
      </c>
      <c r="E869" s="11">
        <v>1.54</v>
      </c>
      <c r="F869" s="145">
        <v>0.7</v>
      </c>
      <c r="G869" s="11">
        <v>1.5</v>
      </c>
      <c r="H869" s="11">
        <v>1.48</v>
      </c>
      <c r="I869" s="11">
        <v>1.51</v>
      </c>
      <c r="J869" s="11">
        <v>1.36</v>
      </c>
      <c r="K869" s="11">
        <v>1.6</v>
      </c>
      <c r="L869" s="11">
        <v>1.7</v>
      </c>
      <c r="M869" s="11">
        <v>1.56</v>
      </c>
      <c r="N869" s="11">
        <v>1.64</v>
      </c>
      <c r="O869" s="11">
        <v>1.51</v>
      </c>
      <c r="P869" s="11">
        <v>1.61</v>
      </c>
      <c r="Q869" s="11">
        <v>1.41</v>
      </c>
      <c r="R869" s="11">
        <v>1.4527731746564154</v>
      </c>
      <c r="S869" s="145">
        <v>0.99880000000000002</v>
      </c>
      <c r="T869" s="145">
        <v>0.74</v>
      </c>
      <c r="U869" s="11">
        <v>1.3</v>
      </c>
      <c r="V869" s="11">
        <v>1.37</v>
      </c>
      <c r="W869" s="11">
        <v>1.43</v>
      </c>
      <c r="X869" s="11">
        <v>1.76</v>
      </c>
      <c r="Y869" s="149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29"/>
      <c r="B870" s="20" t="s">
        <v>269</v>
      </c>
      <c r="C870" s="12"/>
      <c r="D870" s="22">
        <v>1.6833333333333333</v>
      </c>
      <c r="E870" s="22">
        <v>1.5650000000000002</v>
      </c>
      <c r="F870" s="22">
        <v>0.91666666666666663</v>
      </c>
      <c r="G870" s="22">
        <v>1.5033333333333332</v>
      </c>
      <c r="H870" s="22">
        <v>1.5433333333333332</v>
      </c>
      <c r="I870" s="22">
        <v>1.4933333333333334</v>
      </c>
      <c r="J870" s="22">
        <v>1.3666666666666665</v>
      </c>
      <c r="K870" s="22">
        <v>1.3166666666666667</v>
      </c>
      <c r="L870" s="22">
        <v>1.6166666666666665</v>
      </c>
      <c r="M870" s="22">
        <v>1.5933333333333335</v>
      </c>
      <c r="N870" s="22">
        <v>1.5533333333333335</v>
      </c>
      <c r="O870" s="22">
        <v>1.5149999999999999</v>
      </c>
      <c r="P870" s="22">
        <v>1.615</v>
      </c>
      <c r="Q870" s="22">
        <v>1.42</v>
      </c>
      <c r="R870" s="22">
        <v>1.4632591018609957</v>
      </c>
      <c r="S870" s="22">
        <v>0.93637624750499004</v>
      </c>
      <c r="T870" s="22">
        <v>0.93</v>
      </c>
      <c r="U870" s="22">
        <v>1.3666666666666669</v>
      </c>
      <c r="V870" s="22">
        <v>1.3266666666666667</v>
      </c>
      <c r="W870" s="22">
        <v>1.4583333333333333</v>
      </c>
      <c r="X870" s="22">
        <v>1.7466666666666664</v>
      </c>
      <c r="Y870" s="149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29"/>
      <c r="B871" s="3" t="s">
        <v>270</v>
      </c>
      <c r="C871" s="28"/>
      <c r="D871" s="11">
        <v>1.7</v>
      </c>
      <c r="E871" s="11">
        <v>1.5649999999999999</v>
      </c>
      <c r="F871" s="11">
        <v>0.85000000000000009</v>
      </c>
      <c r="G871" s="11">
        <v>1.5049999999999999</v>
      </c>
      <c r="H871" s="11">
        <v>1.5350000000000001</v>
      </c>
      <c r="I871" s="11">
        <v>1.49</v>
      </c>
      <c r="J871" s="11">
        <v>1.37</v>
      </c>
      <c r="K871" s="11">
        <v>1.2</v>
      </c>
      <c r="L871" s="11">
        <v>1.65</v>
      </c>
      <c r="M871" s="11">
        <v>1.59</v>
      </c>
      <c r="N871" s="11">
        <v>1.54</v>
      </c>
      <c r="O871" s="11">
        <v>1.5150000000000001</v>
      </c>
      <c r="P871" s="11">
        <v>1.6150000000000002</v>
      </c>
      <c r="Q871" s="11">
        <v>1.4249999999999998</v>
      </c>
      <c r="R871" s="11">
        <v>1.4596092902627102</v>
      </c>
      <c r="S871" s="11">
        <v>0.89159999999999995</v>
      </c>
      <c r="T871" s="11">
        <v>0.82000000000000006</v>
      </c>
      <c r="U871" s="11">
        <v>1.35</v>
      </c>
      <c r="V871" s="11">
        <v>1.37</v>
      </c>
      <c r="W871" s="11">
        <v>1.4550000000000001</v>
      </c>
      <c r="X871" s="11">
        <v>1.75</v>
      </c>
      <c r="Y871" s="149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29"/>
      <c r="B872" s="3" t="s">
        <v>271</v>
      </c>
      <c r="C872" s="28"/>
      <c r="D872" s="23">
        <v>7.527726527090807E-2</v>
      </c>
      <c r="E872" s="23">
        <v>1.8708286933869722E-2</v>
      </c>
      <c r="F872" s="23">
        <v>0.24832774042918873</v>
      </c>
      <c r="G872" s="23">
        <v>8.2138095100061009E-2</v>
      </c>
      <c r="H872" s="23">
        <v>7.4206917916503343E-2</v>
      </c>
      <c r="I872" s="23">
        <v>2.3380903889000264E-2</v>
      </c>
      <c r="J872" s="23">
        <v>3.3266599866332319E-2</v>
      </c>
      <c r="K872" s="23">
        <v>0.26394443859772249</v>
      </c>
      <c r="L872" s="23">
        <v>9.8319208025017479E-2</v>
      </c>
      <c r="M872" s="23">
        <v>3.7237973450050463E-2</v>
      </c>
      <c r="N872" s="23">
        <v>5.1639777949432197E-2</v>
      </c>
      <c r="O872" s="23">
        <v>2.3452078799117166E-2</v>
      </c>
      <c r="P872" s="23">
        <v>2.2583179581272352E-2</v>
      </c>
      <c r="Q872" s="23">
        <v>2.8284271247461849E-2</v>
      </c>
      <c r="R872" s="23">
        <v>1.0556806314623367E-2</v>
      </c>
      <c r="S872" s="23">
        <v>0.17849591714932428</v>
      </c>
      <c r="T872" s="23">
        <v>0.338703410080265</v>
      </c>
      <c r="U872" s="23">
        <v>8.1649658092772567E-2</v>
      </c>
      <c r="V872" s="23">
        <v>9.2664268554101675E-2</v>
      </c>
      <c r="W872" s="23">
        <v>3.1885210782848346E-2</v>
      </c>
      <c r="X872" s="23">
        <v>2.4221202832779957E-2</v>
      </c>
      <c r="Y872" s="201"/>
      <c r="Z872" s="202"/>
      <c r="AA872" s="202"/>
      <c r="AB872" s="202"/>
      <c r="AC872" s="202"/>
      <c r="AD872" s="202"/>
      <c r="AE872" s="202"/>
      <c r="AF872" s="202"/>
      <c r="AG872" s="202"/>
      <c r="AH872" s="202"/>
      <c r="AI872" s="202"/>
      <c r="AJ872" s="202"/>
      <c r="AK872" s="202"/>
      <c r="AL872" s="202"/>
      <c r="AM872" s="202"/>
      <c r="AN872" s="202"/>
      <c r="AO872" s="202"/>
      <c r="AP872" s="202"/>
      <c r="AQ872" s="202"/>
      <c r="AR872" s="202"/>
      <c r="AS872" s="202"/>
      <c r="AT872" s="202"/>
      <c r="AU872" s="202"/>
      <c r="AV872" s="202"/>
      <c r="AW872" s="202"/>
      <c r="AX872" s="202"/>
      <c r="AY872" s="202"/>
      <c r="AZ872" s="202"/>
      <c r="BA872" s="202"/>
      <c r="BB872" s="202"/>
      <c r="BC872" s="202"/>
      <c r="BD872" s="202"/>
      <c r="BE872" s="202"/>
      <c r="BF872" s="202"/>
      <c r="BG872" s="202"/>
      <c r="BH872" s="202"/>
      <c r="BI872" s="202"/>
      <c r="BJ872" s="202"/>
      <c r="BK872" s="202"/>
      <c r="BL872" s="202"/>
      <c r="BM872" s="56"/>
    </row>
    <row r="873" spans="1:65">
      <c r="A873" s="29"/>
      <c r="B873" s="3" t="s">
        <v>86</v>
      </c>
      <c r="C873" s="28"/>
      <c r="D873" s="13">
        <v>4.471916748766816E-2</v>
      </c>
      <c r="E873" s="13">
        <v>1.1954176954549343E-2</v>
      </c>
      <c r="F873" s="13">
        <v>0.27090298955911501</v>
      </c>
      <c r="G873" s="13">
        <v>5.4637313813787815E-2</v>
      </c>
      <c r="H873" s="13">
        <v>4.8082236230995688E-2</v>
      </c>
      <c r="I873" s="13">
        <v>1.5656855282812677E-2</v>
      </c>
      <c r="J873" s="13">
        <v>2.4341414536340724E-2</v>
      </c>
      <c r="K873" s="13">
        <v>0.20046413058054874</v>
      </c>
      <c r="L873" s="13">
        <v>6.0816004963928347E-2</v>
      </c>
      <c r="M873" s="13">
        <v>2.3371113043964723E-2</v>
      </c>
      <c r="N873" s="13">
        <v>3.3244492242123731E-2</v>
      </c>
      <c r="O873" s="13">
        <v>1.5479919999417273E-2</v>
      </c>
      <c r="P873" s="13">
        <v>1.3983392929580403E-2</v>
      </c>
      <c r="Q873" s="13">
        <v>1.9918500878494262E-2</v>
      </c>
      <c r="R873" s="13">
        <v>7.2145844172074904E-3</v>
      </c>
      <c r="S873" s="13">
        <v>0.19062414026939856</v>
      </c>
      <c r="T873" s="13">
        <v>0.36419721514006986</v>
      </c>
      <c r="U873" s="13">
        <v>5.9743652263004307E-2</v>
      </c>
      <c r="V873" s="13">
        <v>6.9847438608619347E-2</v>
      </c>
      <c r="W873" s="13">
        <v>2.1864144536810296E-2</v>
      </c>
      <c r="X873" s="13">
        <v>1.3867100858461809E-2</v>
      </c>
      <c r="Y873" s="149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29"/>
      <c r="B874" s="3" t="s">
        <v>272</v>
      </c>
      <c r="C874" s="28"/>
      <c r="D874" s="13">
        <v>0.11028627052990347</v>
      </c>
      <c r="E874" s="13">
        <v>3.2236443591662889E-2</v>
      </c>
      <c r="F874" s="13">
        <v>-0.39538866456292387</v>
      </c>
      <c r="G874" s="13">
        <v>-8.4374098831951905E-3</v>
      </c>
      <c r="H874" s="13">
        <v>1.7945630208604513E-2</v>
      </c>
      <c r="I874" s="13">
        <v>-1.5033169906144894E-2</v>
      </c>
      <c r="J874" s="13">
        <v>-9.8579463530177436E-2</v>
      </c>
      <c r="K874" s="13">
        <v>-0.13155826364492695</v>
      </c>
      <c r="L874" s="13">
        <v>6.6314537043570487E-2</v>
      </c>
      <c r="M874" s="13">
        <v>5.0924430323354253E-2</v>
      </c>
      <c r="N874" s="13">
        <v>2.454139023155455E-2</v>
      </c>
      <c r="O874" s="13">
        <v>-7.4235652308685118E-4</v>
      </c>
      <c r="P874" s="13">
        <v>6.5215243706412407E-2</v>
      </c>
      <c r="Q874" s="13">
        <v>-6.3402076741111091E-2</v>
      </c>
      <c r="R874" s="13">
        <v>-3.4869411272763662E-2</v>
      </c>
      <c r="S874" s="13">
        <v>-0.38238869802667252</v>
      </c>
      <c r="T874" s="13">
        <v>-0.38659431786565723</v>
      </c>
      <c r="U874" s="13">
        <v>-9.8579463530177214E-2</v>
      </c>
      <c r="V874" s="13">
        <v>-0.12496250362197703</v>
      </c>
      <c r="W874" s="13">
        <v>-3.8118329986469801E-2</v>
      </c>
      <c r="X874" s="13">
        <v>0.15205941734191941</v>
      </c>
      <c r="Y874" s="149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29"/>
      <c r="B875" s="45" t="s">
        <v>273</v>
      </c>
      <c r="C875" s="46"/>
      <c r="D875" s="44">
        <v>1.05</v>
      </c>
      <c r="E875" s="44">
        <v>0.4</v>
      </c>
      <c r="F875" s="44">
        <v>3.2</v>
      </c>
      <c r="G875" s="44">
        <v>0.06</v>
      </c>
      <c r="H875" s="44">
        <v>0.28000000000000003</v>
      </c>
      <c r="I875" s="44">
        <v>0</v>
      </c>
      <c r="J875" s="44">
        <v>0.7</v>
      </c>
      <c r="K875" s="44">
        <v>0.98</v>
      </c>
      <c r="L875" s="44">
        <v>0.68</v>
      </c>
      <c r="M875" s="44">
        <v>0.55000000000000004</v>
      </c>
      <c r="N875" s="44">
        <v>0.33</v>
      </c>
      <c r="O875" s="44">
        <v>0.12</v>
      </c>
      <c r="P875" s="44">
        <v>0.67</v>
      </c>
      <c r="Q875" s="44">
        <v>0.41</v>
      </c>
      <c r="R875" s="44">
        <v>0.17</v>
      </c>
      <c r="S875" s="44">
        <v>3.09</v>
      </c>
      <c r="T875" s="44">
        <v>3.12</v>
      </c>
      <c r="U875" s="44">
        <v>0.7</v>
      </c>
      <c r="V875" s="44">
        <v>0.92</v>
      </c>
      <c r="W875" s="44">
        <v>0.19</v>
      </c>
      <c r="X875" s="44">
        <v>1.4</v>
      </c>
      <c r="Y875" s="149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B876" s="3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BM876" s="55"/>
    </row>
    <row r="877" spans="1:65" ht="15">
      <c r="B877" s="8" t="s">
        <v>532</v>
      </c>
      <c r="BM877" s="27" t="s">
        <v>66</v>
      </c>
    </row>
    <row r="878" spans="1:65" ht="15">
      <c r="A878" s="24" t="s">
        <v>24</v>
      </c>
      <c r="B878" s="18" t="s">
        <v>110</v>
      </c>
      <c r="C878" s="15" t="s">
        <v>111</v>
      </c>
      <c r="D878" s="16" t="s">
        <v>234</v>
      </c>
      <c r="E878" s="17" t="s">
        <v>234</v>
      </c>
      <c r="F878" s="17" t="s">
        <v>234</v>
      </c>
      <c r="G878" s="17" t="s">
        <v>234</v>
      </c>
      <c r="H878" s="17" t="s">
        <v>234</v>
      </c>
      <c r="I878" s="17" t="s">
        <v>234</v>
      </c>
      <c r="J878" s="17" t="s">
        <v>234</v>
      </c>
      <c r="K878" s="17" t="s">
        <v>234</v>
      </c>
      <c r="L878" s="17" t="s">
        <v>234</v>
      </c>
      <c r="M878" s="17" t="s">
        <v>234</v>
      </c>
      <c r="N878" s="17" t="s">
        <v>234</v>
      </c>
      <c r="O878" s="17" t="s">
        <v>234</v>
      </c>
      <c r="P878" s="17" t="s">
        <v>234</v>
      </c>
      <c r="Q878" s="149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7">
        <v>1</v>
      </c>
    </row>
    <row r="879" spans="1:65">
      <c r="A879" s="29"/>
      <c r="B879" s="19" t="s">
        <v>235</v>
      </c>
      <c r="C879" s="9" t="s">
        <v>235</v>
      </c>
      <c r="D879" s="147" t="s">
        <v>237</v>
      </c>
      <c r="E879" s="148" t="s">
        <v>238</v>
      </c>
      <c r="F879" s="148" t="s">
        <v>239</v>
      </c>
      <c r="G879" s="148" t="s">
        <v>242</v>
      </c>
      <c r="H879" s="148" t="s">
        <v>243</v>
      </c>
      <c r="I879" s="148" t="s">
        <v>245</v>
      </c>
      <c r="J879" s="148" t="s">
        <v>247</v>
      </c>
      <c r="K879" s="148" t="s">
        <v>249</v>
      </c>
      <c r="L879" s="148" t="s">
        <v>257</v>
      </c>
      <c r="M879" s="148" t="s">
        <v>259</v>
      </c>
      <c r="N879" s="148" t="s">
        <v>260</v>
      </c>
      <c r="O879" s="148" t="s">
        <v>262</v>
      </c>
      <c r="P879" s="148" t="s">
        <v>263</v>
      </c>
      <c r="Q879" s="149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7" t="s">
        <v>3</v>
      </c>
    </row>
    <row r="880" spans="1:65">
      <c r="A880" s="29"/>
      <c r="B880" s="19"/>
      <c r="C880" s="9"/>
      <c r="D880" s="10" t="s">
        <v>281</v>
      </c>
      <c r="E880" s="11" t="s">
        <v>281</v>
      </c>
      <c r="F880" s="11" t="s">
        <v>281</v>
      </c>
      <c r="G880" s="11" t="s">
        <v>282</v>
      </c>
      <c r="H880" s="11" t="s">
        <v>281</v>
      </c>
      <c r="I880" s="11" t="s">
        <v>281</v>
      </c>
      <c r="J880" s="11" t="s">
        <v>282</v>
      </c>
      <c r="K880" s="11" t="s">
        <v>282</v>
      </c>
      <c r="L880" s="11" t="s">
        <v>281</v>
      </c>
      <c r="M880" s="11" t="s">
        <v>282</v>
      </c>
      <c r="N880" s="11" t="s">
        <v>282</v>
      </c>
      <c r="O880" s="11" t="s">
        <v>281</v>
      </c>
      <c r="P880" s="11" t="s">
        <v>281</v>
      </c>
      <c r="Q880" s="149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7">
        <v>2</v>
      </c>
    </row>
    <row r="881" spans="1:65">
      <c r="A881" s="29"/>
      <c r="B881" s="19"/>
      <c r="C881" s="9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149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7">
        <v>3</v>
      </c>
    </row>
    <row r="882" spans="1:65">
      <c r="A882" s="29"/>
      <c r="B882" s="18">
        <v>1</v>
      </c>
      <c r="C882" s="14">
        <v>1</v>
      </c>
      <c r="D882" s="144">
        <v>0.7</v>
      </c>
      <c r="E882" s="21">
        <v>0.88</v>
      </c>
      <c r="F882" s="21">
        <v>0.79071332975294106</v>
      </c>
      <c r="G882" s="144">
        <v>0.8</v>
      </c>
      <c r="H882" s="21">
        <v>0.82</v>
      </c>
      <c r="I882" s="144">
        <v>1.2434551206903288</v>
      </c>
      <c r="J882" s="144">
        <v>0.54</v>
      </c>
      <c r="K882" s="144">
        <v>0.8</v>
      </c>
      <c r="L882" s="21">
        <v>0.82</v>
      </c>
      <c r="M882" s="144">
        <v>0.7</v>
      </c>
      <c r="N882" s="21">
        <v>0.84</v>
      </c>
      <c r="O882" s="21">
        <v>0.87</v>
      </c>
      <c r="P882" s="21">
        <v>0.82</v>
      </c>
      <c r="Q882" s="149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7">
        <v>1</v>
      </c>
    </row>
    <row r="883" spans="1:65">
      <c r="A883" s="29"/>
      <c r="B883" s="19">
        <v>1</v>
      </c>
      <c r="C883" s="9">
        <v>2</v>
      </c>
      <c r="D883" s="145">
        <v>0.8</v>
      </c>
      <c r="E883" s="11">
        <v>0.91</v>
      </c>
      <c r="F883" s="11">
        <v>0.85499739440830769</v>
      </c>
      <c r="G883" s="145">
        <v>0.8</v>
      </c>
      <c r="H883" s="11">
        <v>0.74</v>
      </c>
      <c r="I883" s="145">
        <v>1.2652806353368682</v>
      </c>
      <c r="J883" s="145">
        <v>0.49</v>
      </c>
      <c r="K883" s="145">
        <v>0.8</v>
      </c>
      <c r="L883" s="11">
        <v>0.81</v>
      </c>
      <c r="M883" s="145">
        <v>0.7</v>
      </c>
      <c r="N883" s="11">
        <v>0.8</v>
      </c>
      <c r="O883" s="11">
        <v>0.85</v>
      </c>
      <c r="P883" s="11">
        <v>0.79</v>
      </c>
      <c r="Q883" s="149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7">
        <v>26</v>
      </c>
    </row>
    <row r="884" spans="1:65">
      <c r="A884" s="29"/>
      <c r="B884" s="19">
        <v>1</v>
      </c>
      <c r="C884" s="9">
        <v>3</v>
      </c>
      <c r="D884" s="145">
        <v>0.7</v>
      </c>
      <c r="E884" s="11">
        <v>0.84</v>
      </c>
      <c r="F884" s="11">
        <v>0.788507460016724</v>
      </c>
      <c r="G884" s="145">
        <v>0.8</v>
      </c>
      <c r="H884" s="11">
        <v>0.88</v>
      </c>
      <c r="I884" s="145">
        <v>1.246141504381896</v>
      </c>
      <c r="J884" s="145">
        <v>0.53</v>
      </c>
      <c r="K884" s="145">
        <v>0.8</v>
      </c>
      <c r="L884" s="11">
        <v>0.83</v>
      </c>
      <c r="M884" s="145">
        <v>0.7</v>
      </c>
      <c r="N884" s="11">
        <v>0.83</v>
      </c>
      <c r="O884" s="11">
        <v>0.9</v>
      </c>
      <c r="P884" s="11">
        <v>0.8</v>
      </c>
      <c r="Q884" s="149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7">
        <v>16</v>
      </c>
    </row>
    <row r="885" spans="1:65">
      <c r="A885" s="29"/>
      <c r="B885" s="19">
        <v>1</v>
      </c>
      <c r="C885" s="9">
        <v>4</v>
      </c>
      <c r="D885" s="145">
        <v>0.7</v>
      </c>
      <c r="E885" s="11">
        <v>0.83</v>
      </c>
      <c r="F885" s="11">
        <v>0.83237556985397865</v>
      </c>
      <c r="G885" s="145">
        <v>0.8</v>
      </c>
      <c r="H885" s="11">
        <v>0.8</v>
      </c>
      <c r="I885" s="145">
        <v>1.2051509689936368</v>
      </c>
      <c r="J885" s="145">
        <v>0.52</v>
      </c>
      <c r="K885" s="145">
        <v>0.8</v>
      </c>
      <c r="L885" s="11">
        <v>0.8</v>
      </c>
      <c r="M885" s="145">
        <v>0.7</v>
      </c>
      <c r="N885" s="11">
        <v>0.83</v>
      </c>
      <c r="O885" s="11">
        <v>0.92</v>
      </c>
      <c r="P885" s="11">
        <v>0.8</v>
      </c>
      <c r="Q885" s="149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7">
        <v>0.83183030350765852</v>
      </c>
    </row>
    <row r="886" spans="1:65">
      <c r="A886" s="29"/>
      <c r="B886" s="19">
        <v>1</v>
      </c>
      <c r="C886" s="9">
        <v>5</v>
      </c>
      <c r="D886" s="145">
        <v>0.6</v>
      </c>
      <c r="E886" s="11">
        <v>0.85</v>
      </c>
      <c r="F886" s="11">
        <v>0.83309439537207519</v>
      </c>
      <c r="G886" s="145">
        <v>0.8</v>
      </c>
      <c r="H886" s="11">
        <v>0.84</v>
      </c>
      <c r="I886" s="145">
        <v>1.2420966849946993</v>
      </c>
      <c r="J886" s="145">
        <v>0.49</v>
      </c>
      <c r="K886" s="145">
        <v>0.8</v>
      </c>
      <c r="L886" s="11">
        <v>0.81</v>
      </c>
      <c r="M886" s="145">
        <v>0.8</v>
      </c>
      <c r="N886" s="11">
        <v>0.76</v>
      </c>
      <c r="O886" s="11">
        <v>0.87</v>
      </c>
      <c r="P886" s="11">
        <v>0.8</v>
      </c>
      <c r="Q886" s="149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7">
        <v>57</v>
      </c>
    </row>
    <row r="887" spans="1:65">
      <c r="A887" s="29"/>
      <c r="B887" s="19">
        <v>1</v>
      </c>
      <c r="C887" s="9">
        <v>6</v>
      </c>
      <c r="D887" s="145">
        <v>0.7</v>
      </c>
      <c r="E887" s="11">
        <v>0.88</v>
      </c>
      <c r="F887" s="11">
        <v>0.82718459791762822</v>
      </c>
      <c r="G887" s="145">
        <v>0.9</v>
      </c>
      <c r="H887" s="11">
        <v>0.81</v>
      </c>
      <c r="I887" s="145">
        <v>1.2633957032403527</v>
      </c>
      <c r="J887" s="145">
        <v>0.49</v>
      </c>
      <c r="K887" s="145">
        <v>0.8</v>
      </c>
      <c r="L887" s="11">
        <v>0.83</v>
      </c>
      <c r="M887" s="145">
        <v>0.7</v>
      </c>
      <c r="N887" s="11">
        <v>0.79</v>
      </c>
      <c r="O887" s="11">
        <v>0.95</v>
      </c>
      <c r="P887" s="11">
        <v>0.81</v>
      </c>
      <c r="Q887" s="149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29"/>
      <c r="B888" s="20" t="s">
        <v>269</v>
      </c>
      <c r="C888" s="12"/>
      <c r="D888" s="22">
        <v>0.70000000000000007</v>
      </c>
      <c r="E888" s="22">
        <v>0.86499999999999988</v>
      </c>
      <c r="F888" s="22">
        <v>0.82114545788694249</v>
      </c>
      <c r="G888" s="22">
        <v>0.81666666666666676</v>
      </c>
      <c r="H888" s="22">
        <v>0.81500000000000006</v>
      </c>
      <c r="I888" s="22">
        <v>1.2442534362729638</v>
      </c>
      <c r="J888" s="22">
        <v>0.51000000000000012</v>
      </c>
      <c r="K888" s="22">
        <v>0.79999999999999993</v>
      </c>
      <c r="L888" s="22">
        <v>0.81666666666666676</v>
      </c>
      <c r="M888" s="22">
        <v>0.71666666666666667</v>
      </c>
      <c r="N888" s="22">
        <v>0.80833333333333346</v>
      </c>
      <c r="O888" s="22">
        <v>0.89333333333333342</v>
      </c>
      <c r="P888" s="22">
        <v>0.80333333333333334</v>
      </c>
      <c r="Q888" s="149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29"/>
      <c r="B889" s="3" t="s">
        <v>270</v>
      </c>
      <c r="C889" s="28"/>
      <c r="D889" s="11">
        <v>0.7</v>
      </c>
      <c r="E889" s="11">
        <v>0.86499999999999999</v>
      </c>
      <c r="F889" s="11">
        <v>0.82978008388580338</v>
      </c>
      <c r="G889" s="11">
        <v>0.8</v>
      </c>
      <c r="H889" s="11">
        <v>0.81499999999999995</v>
      </c>
      <c r="I889" s="11">
        <v>1.2447983125361124</v>
      </c>
      <c r="J889" s="11">
        <v>0.505</v>
      </c>
      <c r="K889" s="11">
        <v>0.8</v>
      </c>
      <c r="L889" s="11">
        <v>0.81499999999999995</v>
      </c>
      <c r="M889" s="11">
        <v>0.7</v>
      </c>
      <c r="N889" s="11">
        <v>0.81499999999999995</v>
      </c>
      <c r="O889" s="11">
        <v>0.88500000000000001</v>
      </c>
      <c r="P889" s="11">
        <v>0.8</v>
      </c>
      <c r="Q889" s="149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29"/>
      <c r="B890" s="3" t="s">
        <v>271</v>
      </c>
      <c r="C890" s="28"/>
      <c r="D890" s="23">
        <v>6.3245553203367597E-2</v>
      </c>
      <c r="E890" s="23">
        <v>3.016620625799674E-2</v>
      </c>
      <c r="F890" s="23">
        <v>2.6239933948519062E-2</v>
      </c>
      <c r="G890" s="23">
        <v>4.0824829046386291E-2</v>
      </c>
      <c r="H890" s="23">
        <v>4.6368092477478522E-2</v>
      </c>
      <c r="I890" s="23">
        <v>2.1662992025500195E-2</v>
      </c>
      <c r="J890" s="23">
        <v>2.2803508501982782E-2</v>
      </c>
      <c r="K890" s="23">
        <v>1.2161883888976234E-16</v>
      </c>
      <c r="L890" s="23">
        <v>1.2110601416389923E-2</v>
      </c>
      <c r="M890" s="23">
        <v>4.0824829046386339E-2</v>
      </c>
      <c r="N890" s="23">
        <v>3.0605010483034718E-2</v>
      </c>
      <c r="O890" s="23">
        <v>3.7237973450050511E-2</v>
      </c>
      <c r="P890" s="23">
        <v>1.0327955589886419E-2</v>
      </c>
      <c r="Q890" s="201"/>
      <c r="R890" s="202"/>
      <c r="S890" s="202"/>
      <c r="T890" s="202"/>
      <c r="U890" s="202"/>
      <c r="V890" s="202"/>
      <c r="W890" s="202"/>
      <c r="X890" s="202"/>
      <c r="Y890" s="202"/>
      <c r="Z890" s="202"/>
      <c r="AA890" s="202"/>
      <c r="AB890" s="202"/>
      <c r="AC890" s="202"/>
      <c r="AD890" s="202"/>
      <c r="AE890" s="202"/>
      <c r="AF890" s="202"/>
      <c r="AG890" s="202"/>
      <c r="AH890" s="202"/>
      <c r="AI890" s="202"/>
      <c r="AJ890" s="202"/>
      <c r="AK890" s="202"/>
      <c r="AL890" s="202"/>
      <c r="AM890" s="202"/>
      <c r="AN890" s="202"/>
      <c r="AO890" s="202"/>
      <c r="AP890" s="202"/>
      <c r="AQ890" s="202"/>
      <c r="AR890" s="202"/>
      <c r="AS890" s="202"/>
      <c r="AT890" s="202"/>
      <c r="AU890" s="202"/>
      <c r="AV890" s="202"/>
      <c r="AW890" s="202"/>
      <c r="AX890" s="202"/>
      <c r="AY890" s="202"/>
      <c r="AZ890" s="202"/>
      <c r="BA890" s="202"/>
      <c r="BB890" s="202"/>
      <c r="BC890" s="202"/>
      <c r="BD890" s="202"/>
      <c r="BE890" s="202"/>
      <c r="BF890" s="202"/>
      <c r="BG890" s="202"/>
      <c r="BH890" s="202"/>
      <c r="BI890" s="202"/>
      <c r="BJ890" s="202"/>
      <c r="BK890" s="202"/>
      <c r="BL890" s="202"/>
      <c r="BM890" s="56"/>
    </row>
    <row r="891" spans="1:65">
      <c r="A891" s="29"/>
      <c r="B891" s="3" t="s">
        <v>86</v>
      </c>
      <c r="C891" s="28"/>
      <c r="D891" s="13">
        <v>9.0350790290525132E-2</v>
      </c>
      <c r="E891" s="13">
        <v>3.4874226887857504E-2</v>
      </c>
      <c r="F891" s="13">
        <v>3.1955281121620535E-2</v>
      </c>
      <c r="G891" s="13">
        <v>4.9989586587411781E-2</v>
      </c>
      <c r="H891" s="13">
        <v>5.6893365003041124E-2</v>
      </c>
      <c r="I891" s="13">
        <v>1.7410433754066625E-2</v>
      </c>
      <c r="J891" s="13">
        <v>4.4712761768593678E-2</v>
      </c>
      <c r="K891" s="13">
        <v>1.5202354861220294E-16</v>
      </c>
      <c r="L891" s="13">
        <v>1.4829307856803985E-2</v>
      </c>
      <c r="M891" s="13">
        <v>5.6964877739143729E-2</v>
      </c>
      <c r="N891" s="13">
        <v>3.7861868638805835E-2</v>
      </c>
      <c r="O891" s="13">
        <v>4.1684298638116242E-2</v>
      </c>
      <c r="P891" s="13">
        <v>1.2856376252970645E-2</v>
      </c>
      <c r="Q891" s="149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29"/>
      <c r="B892" s="3" t="s">
        <v>272</v>
      </c>
      <c r="C892" s="28"/>
      <c r="D892" s="13">
        <v>-0.15848220839245331</v>
      </c>
      <c r="E892" s="13">
        <v>3.9875556772182463E-2</v>
      </c>
      <c r="F892" s="13">
        <v>-1.2844982414875084E-2</v>
      </c>
      <c r="G892" s="13">
        <v>-1.8229243124528893E-2</v>
      </c>
      <c r="H892" s="13">
        <v>-2.0232856914070729E-2</v>
      </c>
      <c r="I892" s="13">
        <v>0.49580200556075105</v>
      </c>
      <c r="J892" s="13">
        <v>-0.38689418040021595</v>
      </c>
      <c r="K892" s="13">
        <v>-3.8265381019946809E-2</v>
      </c>
      <c r="L892" s="13">
        <v>-1.8229243124528893E-2</v>
      </c>
      <c r="M892" s="13">
        <v>-0.13844607049703561</v>
      </c>
      <c r="N892" s="13">
        <v>-2.824731207223774E-2</v>
      </c>
      <c r="O892" s="13">
        <v>7.3936991194392787E-2</v>
      </c>
      <c r="P892" s="13">
        <v>-3.4258153440863248E-2</v>
      </c>
      <c r="Q892" s="149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29"/>
      <c r="B893" s="45" t="s">
        <v>273</v>
      </c>
      <c r="C893" s="46"/>
      <c r="D893" s="44">
        <v>2.5299999999999998</v>
      </c>
      <c r="E893" s="44">
        <v>1.08</v>
      </c>
      <c r="F893" s="44">
        <v>0.12</v>
      </c>
      <c r="G893" s="44" t="s">
        <v>274</v>
      </c>
      <c r="H893" s="44">
        <v>0.02</v>
      </c>
      <c r="I893" s="44">
        <v>9.3699999999999992</v>
      </c>
      <c r="J893" s="44">
        <v>6.69</v>
      </c>
      <c r="K893" s="44" t="s">
        <v>274</v>
      </c>
      <c r="L893" s="44">
        <v>0.02</v>
      </c>
      <c r="M893" s="44" t="s">
        <v>274</v>
      </c>
      <c r="N893" s="44">
        <v>0.16</v>
      </c>
      <c r="O893" s="44">
        <v>1.69</v>
      </c>
      <c r="P893" s="44">
        <v>0.27</v>
      </c>
      <c r="Q893" s="149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B894" s="30" t="s">
        <v>300</v>
      </c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BM894" s="55"/>
    </row>
    <row r="895" spans="1:65">
      <c r="BM895" s="55"/>
    </row>
    <row r="896" spans="1:65" ht="15">
      <c r="B896" s="8" t="s">
        <v>533</v>
      </c>
      <c r="BM896" s="27" t="s">
        <v>66</v>
      </c>
    </row>
    <row r="897" spans="1:65" ht="15">
      <c r="A897" s="24" t="s">
        <v>27</v>
      </c>
      <c r="B897" s="18" t="s">
        <v>110</v>
      </c>
      <c r="C897" s="15" t="s">
        <v>111</v>
      </c>
      <c r="D897" s="16" t="s">
        <v>234</v>
      </c>
      <c r="E897" s="17" t="s">
        <v>234</v>
      </c>
      <c r="F897" s="17" t="s">
        <v>234</v>
      </c>
      <c r="G897" s="17" t="s">
        <v>234</v>
      </c>
      <c r="H897" s="17" t="s">
        <v>234</v>
      </c>
      <c r="I897" s="17" t="s">
        <v>234</v>
      </c>
      <c r="J897" s="17" t="s">
        <v>234</v>
      </c>
      <c r="K897" s="17" t="s">
        <v>234</v>
      </c>
      <c r="L897" s="17" t="s">
        <v>234</v>
      </c>
      <c r="M897" s="17" t="s">
        <v>234</v>
      </c>
      <c r="N897" s="17" t="s">
        <v>234</v>
      </c>
      <c r="O897" s="17" t="s">
        <v>234</v>
      </c>
      <c r="P897" s="17" t="s">
        <v>234</v>
      </c>
      <c r="Q897" s="17" t="s">
        <v>234</v>
      </c>
      <c r="R897" s="17" t="s">
        <v>234</v>
      </c>
      <c r="S897" s="17" t="s">
        <v>234</v>
      </c>
      <c r="T897" s="17" t="s">
        <v>234</v>
      </c>
      <c r="U897" s="17" t="s">
        <v>234</v>
      </c>
      <c r="V897" s="17" t="s">
        <v>234</v>
      </c>
      <c r="W897" s="17" t="s">
        <v>234</v>
      </c>
      <c r="X897" s="17" t="s">
        <v>234</v>
      </c>
      <c r="Y897" s="149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7">
        <v>1</v>
      </c>
    </row>
    <row r="898" spans="1:65">
      <c r="A898" s="29"/>
      <c r="B898" s="19" t="s">
        <v>235</v>
      </c>
      <c r="C898" s="9" t="s">
        <v>235</v>
      </c>
      <c r="D898" s="147" t="s">
        <v>237</v>
      </c>
      <c r="E898" s="148" t="s">
        <v>238</v>
      </c>
      <c r="F898" s="148" t="s">
        <v>239</v>
      </c>
      <c r="G898" s="148" t="s">
        <v>242</v>
      </c>
      <c r="H898" s="148" t="s">
        <v>243</v>
      </c>
      <c r="I898" s="148" t="s">
        <v>244</v>
      </c>
      <c r="J898" s="148" t="s">
        <v>246</v>
      </c>
      <c r="K898" s="148" t="s">
        <v>247</v>
      </c>
      <c r="L898" s="148" t="s">
        <v>248</v>
      </c>
      <c r="M898" s="148" t="s">
        <v>250</v>
      </c>
      <c r="N898" s="148" t="s">
        <v>251</v>
      </c>
      <c r="O898" s="148" t="s">
        <v>252</v>
      </c>
      <c r="P898" s="148" t="s">
        <v>253</v>
      </c>
      <c r="Q898" s="148" t="s">
        <v>254</v>
      </c>
      <c r="R898" s="148" t="s">
        <v>255</v>
      </c>
      <c r="S898" s="148" t="s">
        <v>256</v>
      </c>
      <c r="T898" s="148" t="s">
        <v>257</v>
      </c>
      <c r="U898" s="148" t="s">
        <v>259</v>
      </c>
      <c r="V898" s="148" t="s">
        <v>260</v>
      </c>
      <c r="W898" s="148" t="s">
        <v>261</v>
      </c>
      <c r="X898" s="148" t="s">
        <v>263</v>
      </c>
      <c r="Y898" s="149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7" t="s">
        <v>3</v>
      </c>
    </row>
    <row r="899" spans="1:65">
      <c r="A899" s="29"/>
      <c r="B899" s="19"/>
      <c r="C899" s="9"/>
      <c r="D899" s="10" t="s">
        <v>281</v>
      </c>
      <c r="E899" s="11" t="s">
        <v>281</v>
      </c>
      <c r="F899" s="11" t="s">
        <v>281</v>
      </c>
      <c r="G899" s="11" t="s">
        <v>282</v>
      </c>
      <c r="H899" s="11" t="s">
        <v>281</v>
      </c>
      <c r="I899" s="11" t="s">
        <v>281</v>
      </c>
      <c r="J899" s="11" t="s">
        <v>281</v>
      </c>
      <c r="K899" s="11" t="s">
        <v>282</v>
      </c>
      <c r="L899" s="11" t="s">
        <v>282</v>
      </c>
      <c r="M899" s="11" t="s">
        <v>282</v>
      </c>
      <c r="N899" s="11" t="s">
        <v>282</v>
      </c>
      <c r="O899" s="11" t="s">
        <v>282</v>
      </c>
      <c r="P899" s="11" t="s">
        <v>282</v>
      </c>
      <c r="Q899" s="11" t="s">
        <v>282</v>
      </c>
      <c r="R899" s="11" t="s">
        <v>114</v>
      </c>
      <c r="S899" s="11" t="s">
        <v>282</v>
      </c>
      <c r="T899" s="11" t="s">
        <v>281</v>
      </c>
      <c r="U899" s="11" t="s">
        <v>282</v>
      </c>
      <c r="V899" s="11" t="s">
        <v>282</v>
      </c>
      <c r="W899" s="11" t="s">
        <v>282</v>
      </c>
      <c r="X899" s="11" t="s">
        <v>281</v>
      </c>
      <c r="Y899" s="149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7">
        <v>3</v>
      </c>
    </row>
    <row r="900" spans="1:65">
      <c r="A900" s="29"/>
      <c r="B900" s="19"/>
      <c r="C900" s="9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149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7">
        <v>3</v>
      </c>
    </row>
    <row r="901" spans="1:65">
      <c r="A901" s="29"/>
      <c r="B901" s="18">
        <v>1</v>
      </c>
      <c r="C901" s="14">
        <v>1</v>
      </c>
      <c r="D901" s="200">
        <v>0.08</v>
      </c>
      <c r="E901" s="207" t="s">
        <v>96</v>
      </c>
      <c r="F901" s="207" t="s">
        <v>104</v>
      </c>
      <c r="G901" s="207" t="s">
        <v>104</v>
      </c>
      <c r="H901" s="200">
        <v>0.1</v>
      </c>
      <c r="I901" s="207" t="s">
        <v>104</v>
      </c>
      <c r="J901" s="207" t="s">
        <v>96</v>
      </c>
      <c r="K901" s="200">
        <v>0.08</v>
      </c>
      <c r="L901" s="207">
        <v>0.2</v>
      </c>
      <c r="M901" s="200">
        <v>0.09</v>
      </c>
      <c r="N901" s="200">
        <v>0.08</v>
      </c>
      <c r="O901" s="200">
        <v>0.13</v>
      </c>
      <c r="P901" s="200">
        <v>0.09</v>
      </c>
      <c r="Q901" s="200">
        <v>0.08</v>
      </c>
      <c r="R901" s="207" t="s">
        <v>104</v>
      </c>
      <c r="S901" s="207">
        <v>7.4000000000000003E-3</v>
      </c>
      <c r="T901" s="200">
        <v>0.1</v>
      </c>
      <c r="U901" s="200">
        <v>0.12</v>
      </c>
      <c r="V901" s="200">
        <v>0.1</v>
      </c>
      <c r="W901" s="207">
        <v>0.16</v>
      </c>
      <c r="X901" s="200">
        <v>0.08</v>
      </c>
      <c r="Y901" s="201"/>
      <c r="Z901" s="202"/>
      <c r="AA901" s="202"/>
      <c r="AB901" s="202"/>
      <c r="AC901" s="202"/>
      <c r="AD901" s="202"/>
      <c r="AE901" s="202"/>
      <c r="AF901" s="202"/>
      <c r="AG901" s="202"/>
      <c r="AH901" s="202"/>
      <c r="AI901" s="202"/>
      <c r="AJ901" s="202"/>
      <c r="AK901" s="202"/>
      <c r="AL901" s="202"/>
      <c r="AM901" s="202"/>
      <c r="AN901" s="202"/>
      <c r="AO901" s="202"/>
      <c r="AP901" s="202"/>
      <c r="AQ901" s="202"/>
      <c r="AR901" s="202"/>
      <c r="AS901" s="202"/>
      <c r="AT901" s="202"/>
      <c r="AU901" s="202"/>
      <c r="AV901" s="202"/>
      <c r="AW901" s="202"/>
      <c r="AX901" s="202"/>
      <c r="AY901" s="202"/>
      <c r="AZ901" s="202"/>
      <c r="BA901" s="202"/>
      <c r="BB901" s="202"/>
      <c r="BC901" s="202"/>
      <c r="BD901" s="202"/>
      <c r="BE901" s="202"/>
      <c r="BF901" s="202"/>
      <c r="BG901" s="202"/>
      <c r="BH901" s="202"/>
      <c r="BI901" s="202"/>
      <c r="BJ901" s="202"/>
      <c r="BK901" s="202"/>
      <c r="BL901" s="202"/>
      <c r="BM901" s="203">
        <v>1</v>
      </c>
    </row>
    <row r="902" spans="1:65">
      <c r="A902" s="29"/>
      <c r="B902" s="19">
        <v>1</v>
      </c>
      <c r="C902" s="9">
        <v>2</v>
      </c>
      <c r="D902" s="23">
        <v>0.1</v>
      </c>
      <c r="E902" s="208" t="s">
        <v>96</v>
      </c>
      <c r="F902" s="208" t="s">
        <v>104</v>
      </c>
      <c r="G902" s="208" t="s">
        <v>104</v>
      </c>
      <c r="H902" s="23">
        <v>0.08</v>
      </c>
      <c r="I902" s="208" t="s">
        <v>104</v>
      </c>
      <c r="J902" s="208" t="s">
        <v>96</v>
      </c>
      <c r="K902" s="23">
        <v>0.1</v>
      </c>
      <c r="L902" s="208" t="s">
        <v>104</v>
      </c>
      <c r="M902" s="23">
        <v>0.09</v>
      </c>
      <c r="N902" s="23">
        <v>0.12</v>
      </c>
      <c r="O902" s="23">
        <v>0.08</v>
      </c>
      <c r="P902" s="23">
        <v>0.1</v>
      </c>
      <c r="Q902" s="23">
        <v>0.12</v>
      </c>
      <c r="R902" s="208" t="s">
        <v>104</v>
      </c>
      <c r="S902" s="208">
        <v>3.6766467065868266E-2</v>
      </c>
      <c r="T902" s="23">
        <v>0.11</v>
      </c>
      <c r="U902" s="23">
        <v>0.09</v>
      </c>
      <c r="V902" s="23">
        <v>0.08</v>
      </c>
      <c r="W902" s="208">
        <v>0.17</v>
      </c>
      <c r="X902" s="23">
        <v>0.09</v>
      </c>
      <c r="Y902" s="201"/>
      <c r="Z902" s="202"/>
      <c r="AA902" s="202"/>
      <c r="AB902" s="202"/>
      <c r="AC902" s="202"/>
      <c r="AD902" s="202"/>
      <c r="AE902" s="202"/>
      <c r="AF902" s="202"/>
      <c r="AG902" s="202"/>
      <c r="AH902" s="202"/>
      <c r="AI902" s="202"/>
      <c r="AJ902" s="202"/>
      <c r="AK902" s="202"/>
      <c r="AL902" s="202"/>
      <c r="AM902" s="202"/>
      <c r="AN902" s="202"/>
      <c r="AO902" s="202"/>
      <c r="AP902" s="202"/>
      <c r="AQ902" s="202"/>
      <c r="AR902" s="202"/>
      <c r="AS902" s="202"/>
      <c r="AT902" s="202"/>
      <c r="AU902" s="202"/>
      <c r="AV902" s="202"/>
      <c r="AW902" s="202"/>
      <c r="AX902" s="202"/>
      <c r="AY902" s="202"/>
      <c r="AZ902" s="202"/>
      <c r="BA902" s="202"/>
      <c r="BB902" s="202"/>
      <c r="BC902" s="202"/>
      <c r="BD902" s="202"/>
      <c r="BE902" s="202"/>
      <c r="BF902" s="202"/>
      <c r="BG902" s="202"/>
      <c r="BH902" s="202"/>
      <c r="BI902" s="202"/>
      <c r="BJ902" s="202"/>
      <c r="BK902" s="202"/>
      <c r="BL902" s="202"/>
      <c r="BM902" s="203">
        <v>27</v>
      </c>
    </row>
    <row r="903" spans="1:65">
      <c r="A903" s="29"/>
      <c r="B903" s="19">
        <v>1</v>
      </c>
      <c r="C903" s="9">
        <v>3</v>
      </c>
      <c r="D903" s="208" t="s">
        <v>294</v>
      </c>
      <c r="E903" s="208" t="s">
        <v>96</v>
      </c>
      <c r="F903" s="208" t="s">
        <v>104</v>
      </c>
      <c r="G903" s="208" t="s">
        <v>104</v>
      </c>
      <c r="H903" s="23">
        <v>0.1</v>
      </c>
      <c r="I903" s="208">
        <v>0.1</v>
      </c>
      <c r="J903" s="208" t="s">
        <v>96</v>
      </c>
      <c r="K903" s="23">
        <v>0.1</v>
      </c>
      <c r="L903" s="208" t="s">
        <v>104</v>
      </c>
      <c r="M903" s="23">
        <v>0.11</v>
      </c>
      <c r="N903" s="23">
        <v>0.05</v>
      </c>
      <c r="O903" s="23">
        <v>0.1</v>
      </c>
      <c r="P903" s="23">
        <v>0.1</v>
      </c>
      <c r="Q903" s="23">
        <v>0.12</v>
      </c>
      <c r="R903" s="208" t="s">
        <v>104</v>
      </c>
      <c r="S903" s="208" t="s">
        <v>301</v>
      </c>
      <c r="T903" s="23">
        <v>0.1</v>
      </c>
      <c r="U903" s="23">
        <v>0.1</v>
      </c>
      <c r="V903" s="23">
        <v>0.11</v>
      </c>
      <c r="W903" s="208">
        <v>0.15</v>
      </c>
      <c r="X903" s="23">
        <v>0.1</v>
      </c>
      <c r="Y903" s="201"/>
      <c r="Z903" s="202"/>
      <c r="AA903" s="202"/>
      <c r="AB903" s="202"/>
      <c r="AC903" s="202"/>
      <c r="AD903" s="202"/>
      <c r="AE903" s="202"/>
      <c r="AF903" s="202"/>
      <c r="AG903" s="202"/>
      <c r="AH903" s="202"/>
      <c r="AI903" s="202"/>
      <c r="AJ903" s="202"/>
      <c r="AK903" s="202"/>
      <c r="AL903" s="202"/>
      <c r="AM903" s="202"/>
      <c r="AN903" s="202"/>
      <c r="AO903" s="202"/>
      <c r="AP903" s="202"/>
      <c r="AQ903" s="202"/>
      <c r="AR903" s="202"/>
      <c r="AS903" s="202"/>
      <c r="AT903" s="202"/>
      <c r="AU903" s="202"/>
      <c r="AV903" s="202"/>
      <c r="AW903" s="202"/>
      <c r="AX903" s="202"/>
      <c r="AY903" s="202"/>
      <c r="AZ903" s="202"/>
      <c r="BA903" s="202"/>
      <c r="BB903" s="202"/>
      <c r="BC903" s="202"/>
      <c r="BD903" s="202"/>
      <c r="BE903" s="202"/>
      <c r="BF903" s="202"/>
      <c r="BG903" s="202"/>
      <c r="BH903" s="202"/>
      <c r="BI903" s="202"/>
      <c r="BJ903" s="202"/>
      <c r="BK903" s="202"/>
      <c r="BL903" s="202"/>
      <c r="BM903" s="203">
        <v>16</v>
      </c>
    </row>
    <row r="904" spans="1:65">
      <c r="A904" s="29"/>
      <c r="B904" s="19">
        <v>1</v>
      </c>
      <c r="C904" s="9">
        <v>4</v>
      </c>
      <c r="D904" s="23">
        <v>0.08</v>
      </c>
      <c r="E904" s="208" t="s">
        <v>96</v>
      </c>
      <c r="F904" s="208" t="s">
        <v>104</v>
      </c>
      <c r="G904" s="208" t="s">
        <v>104</v>
      </c>
      <c r="H904" s="23">
        <v>0.09</v>
      </c>
      <c r="I904" s="208" t="s">
        <v>104</v>
      </c>
      <c r="J904" s="208" t="s">
        <v>96</v>
      </c>
      <c r="K904" s="23">
        <v>0.1</v>
      </c>
      <c r="L904" s="208" t="s">
        <v>104</v>
      </c>
      <c r="M904" s="23">
        <v>0.09</v>
      </c>
      <c r="N904" s="23">
        <v>0.11</v>
      </c>
      <c r="O904" s="23">
        <v>0.12</v>
      </c>
      <c r="P904" s="23">
        <v>0.1</v>
      </c>
      <c r="Q904" s="23">
        <v>7.0000000000000007E-2</v>
      </c>
      <c r="R904" s="208" t="s">
        <v>104</v>
      </c>
      <c r="S904" s="208">
        <v>3.6900000000000002E-2</v>
      </c>
      <c r="T904" s="23">
        <v>0.08</v>
      </c>
      <c r="U904" s="23">
        <v>0.1</v>
      </c>
      <c r="V904" s="23">
        <v>0.1</v>
      </c>
      <c r="W904" s="208">
        <v>0.14000000000000001</v>
      </c>
      <c r="X904" s="23">
        <v>0.09</v>
      </c>
      <c r="Y904" s="201"/>
      <c r="Z904" s="202"/>
      <c r="AA904" s="202"/>
      <c r="AB904" s="202"/>
      <c r="AC904" s="202"/>
      <c r="AD904" s="202"/>
      <c r="AE904" s="202"/>
      <c r="AF904" s="202"/>
      <c r="AG904" s="202"/>
      <c r="AH904" s="202"/>
      <c r="AI904" s="202"/>
      <c r="AJ904" s="202"/>
      <c r="AK904" s="202"/>
      <c r="AL904" s="202"/>
      <c r="AM904" s="202"/>
      <c r="AN904" s="202"/>
      <c r="AO904" s="202"/>
      <c r="AP904" s="202"/>
      <c r="AQ904" s="202"/>
      <c r="AR904" s="202"/>
      <c r="AS904" s="202"/>
      <c r="AT904" s="202"/>
      <c r="AU904" s="202"/>
      <c r="AV904" s="202"/>
      <c r="AW904" s="202"/>
      <c r="AX904" s="202"/>
      <c r="AY904" s="202"/>
      <c r="AZ904" s="202"/>
      <c r="BA904" s="202"/>
      <c r="BB904" s="202"/>
      <c r="BC904" s="202"/>
      <c r="BD904" s="202"/>
      <c r="BE904" s="202"/>
      <c r="BF904" s="202"/>
      <c r="BG904" s="202"/>
      <c r="BH904" s="202"/>
      <c r="BI904" s="202"/>
      <c r="BJ904" s="202"/>
      <c r="BK904" s="202"/>
      <c r="BL904" s="202"/>
      <c r="BM904" s="203">
        <v>9.6527777777777768E-2</v>
      </c>
    </row>
    <row r="905" spans="1:65">
      <c r="A905" s="29"/>
      <c r="B905" s="19">
        <v>1</v>
      </c>
      <c r="C905" s="9">
        <v>5</v>
      </c>
      <c r="D905" s="23">
        <v>0.08</v>
      </c>
      <c r="E905" s="208" t="s">
        <v>96</v>
      </c>
      <c r="F905" s="208" t="s">
        <v>104</v>
      </c>
      <c r="G905" s="208">
        <v>0.1</v>
      </c>
      <c r="H905" s="23">
        <v>0.12</v>
      </c>
      <c r="I905" s="208">
        <v>0.2</v>
      </c>
      <c r="J905" s="208" t="s">
        <v>96</v>
      </c>
      <c r="K905" s="23">
        <v>0.09</v>
      </c>
      <c r="L905" s="208">
        <v>0.2</v>
      </c>
      <c r="M905" s="23">
        <v>0.11</v>
      </c>
      <c r="N905" s="23">
        <v>0.05</v>
      </c>
      <c r="O905" s="23">
        <v>0.11</v>
      </c>
      <c r="P905" s="23">
        <v>0.1</v>
      </c>
      <c r="Q905" s="23">
        <v>0.13</v>
      </c>
      <c r="R905" s="208" t="s">
        <v>104</v>
      </c>
      <c r="S905" s="208">
        <v>2.6599999999999999E-2</v>
      </c>
      <c r="T905" s="23">
        <v>0.1</v>
      </c>
      <c r="U905" s="23">
        <v>0.09</v>
      </c>
      <c r="V905" s="23">
        <v>0.11</v>
      </c>
      <c r="W905" s="208">
        <v>0.14000000000000001</v>
      </c>
      <c r="X905" s="23">
        <v>0.1</v>
      </c>
      <c r="Y905" s="201"/>
      <c r="Z905" s="202"/>
      <c r="AA905" s="202"/>
      <c r="AB905" s="202"/>
      <c r="AC905" s="202"/>
      <c r="AD905" s="202"/>
      <c r="AE905" s="202"/>
      <c r="AF905" s="202"/>
      <c r="AG905" s="202"/>
      <c r="AH905" s="202"/>
      <c r="AI905" s="202"/>
      <c r="AJ905" s="202"/>
      <c r="AK905" s="202"/>
      <c r="AL905" s="202"/>
      <c r="AM905" s="202"/>
      <c r="AN905" s="202"/>
      <c r="AO905" s="202"/>
      <c r="AP905" s="202"/>
      <c r="AQ905" s="202"/>
      <c r="AR905" s="202"/>
      <c r="AS905" s="202"/>
      <c r="AT905" s="202"/>
      <c r="AU905" s="202"/>
      <c r="AV905" s="202"/>
      <c r="AW905" s="202"/>
      <c r="AX905" s="202"/>
      <c r="AY905" s="202"/>
      <c r="AZ905" s="202"/>
      <c r="BA905" s="202"/>
      <c r="BB905" s="202"/>
      <c r="BC905" s="202"/>
      <c r="BD905" s="202"/>
      <c r="BE905" s="202"/>
      <c r="BF905" s="202"/>
      <c r="BG905" s="202"/>
      <c r="BH905" s="202"/>
      <c r="BI905" s="202"/>
      <c r="BJ905" s="202"/>
      <c r="BK905" s="202"/>
      <c r="BL905" s="202"/>
      <c r="BM905" s="203">
        <v>58</v>
      </c>
    </row>
    <row r="906" spans="1:65">
      <c r="A906" s="29"/>
      <c r="B906" s="19">
        <v>1</v>
      </c>
      <c r="C906" s="9">
        <v>6</v>
      </c>
      <c r="D906" s="23">
        <v>0.11</v>
      </c>
      <c r="E906" s="208" t="s">
        <v>96</v>
      </c>
      <c r="F906" s="208" t="s">
        <v>104</v>
      </c>
      <c r="G906" s="208" t="s">
        <v>104</v>
      </c>
      <c r="H906" s="23">
        <v>0.12</v>
      </c>
      <c r="I906" s="208" t="s">
        <v>104</v>
      </c>
      <c r="J906" s="208" t="s">
        <v>96</v>
      </c>
      <c r="K906" s="23">
        <v>0.11</v>
      </c>
      <c r="L906" s="208" t="s">
        <v>104</v>
      </c>
      <c r="M906" s="23">
        <v>0.08</v>
      </c>
      <c r="N906" s="23">
        <v>7.0000000000000007E-2</v>
      </c>
      <c r="O906" s="23">
        <v>0.09</v>
      </c>
      <c r="P906" s="23">
        <v>0.09</v>
      </c>
      <c r="Q906" s="23">
        <v>0.1</v>
      </c>
      <c r="R906" s="208" t="s">
        <v>104</v>
      </c>
      <c r="S906" s="208">
        <v>2.93E-2</v>
      </c>
      <c r="T906" s="23">
        <v>0.09</v>
      </c>
      <c r="U906" s="23">
        <v>0.11</v>
      </c>
      <c r="V906" s="23">
        <v>0.09</v>
      </c>
      <c r="W906" s="208">
        <v>0.15</v>
      </c>
      <c r="X906" s="23">
        <v>0.1</v>
      </c>
      <c r="Y906" s="201"/>
      <c r="Z906" s="202"/>
      <c r="AA906" s="202"/>
      <c r="AB906" s="202"/>
      <c r="AC906" s="202"/>
      <c r="AD906" s="202"/>
      <c r="AE906" s="202"/>
      <c r="AF906" s="202"/>
      <c r="AG906" s="202"/>
      <c r="AH906" s="202"/>
      <c r="AI906" s="202"/>
      <c r="AJ906" s="202"/>
      <c r="AK906" s="202"/>
      <c r="AL906" s="202"/>
      <c r="AM906" s="202"/>
      <c r="AN906" s="202"/>
      <c r="AO906" s="202"/>
      <c r="AP906" s="202"/>
      <c r="AQ906" s="202"/>
      <c r="AR906" s="202"/>
      <c r="AS906" s="202"/>
      <c r="AT906" s="202"/>
      <c r="AU906" s="202"/>
      <c r="AV906" s="202"/>
      <c r="AW906" s="202"/>
      <c r="AX906" s="202"/>
      <c r="AY906" s="202"/>
      <c r="AZ906" s="202"/>
      <c r="BA906" s="202"/>
      <c r="BB906" s="202"/>
      <c r="BC906" s="202"/>
      <c r="BD906" s="202"/>
      <c r="BE906" s="202"/>
      <c r="BF906" s="202"/>
      <c r="BG906" s="202"/>
      <c r="BH906" s="202"/>
      <c r="BI906" s="202"/>
      <c r="BJ906" s="202"/>
      <c r="BK906" s="202"/>
      <c r="BL906" s="202"/>
      <c r="BM906" s="56"/>
    </row>
    <row r="907" spans="1:65">
      <c r="A907" s="29"/>
      <c r="B907" s="20" t="s">
        <v>269</v>
      </c>
      <c r="C907" s="12"/>
      <c r="D907" s="206">
        <v>0.09</v>
      </c>
      <c r="E907" s="206" t="s">
        <v>687</v>
      </c>
      <c r="F907" s="206" t="s">
        <v>687</v>
      </c>
      <c r="G907" s="206">
        <v>0.1</v>
      </c>
      <c r="H907" s="206">
        <v>0.10166666666666667</v>
      </c>
      <c r="I907" s="206">
        <v>0.15000000000000002</v>
      </c>
      <c r="J907" s="206" t="s">
        <v>687</v>
      </c>
      <c r="K907" s="206">
        <v>9.6666666666666665E-2</v>
      </c>
      <c r="L907" s="206">
        <v>0.2</v>
      </c>
      <c r="M907" s="206">
        <v>9.4999999999999987E-2</v>
      </c>
      <c r="N907" s="206">
        <v>0.08</v>
      </c>
      <c r="O907" s="206">
        <v>0.105</v>
      </c>
      <c r="P907" s="206">
        <v>9.6666666666666665E-2</v>
      </c>
      <c r="Q907" s="206">
        <v>0.10333333333333333</v>
      </c>
      <c r="R907" s="206" t="s">
        <v>687</v>
      </c>
      <c r="S907" s="206">
        <v>2.7393293413173654E-2</v>
      </c>
      <c r="T907" s="206">
        <v>9.6666666666666679E-2</v>
      </c>
      <c r="U907" s="206">
        <v>0.10166666666666667</v>
      </c>
      <c r="V907" s="206">
        <v>9.8333333333333328E-2</v>
      </c>
      <c r="W907" s="206">
        <v>0.15166666666666667</v>
      </c>
      <c r="X907" s="206">
        <v>9.3333333333333324E-2</v>
      </c>
      <c r="Y907" s="201"/>
      <c r="Z907" s="202"/>
      <c r="AA907" s="202"/>
      <c r="AB907" s="202"/>
      <c r="AC907" s="202"/>
      <c r="AD907" s="202"/>
      <c r="AE907" s="202"/>
      <c r="AF907" s="202"/>
      <c r="AG907" s="202"/>
      <c r="AH907" s="202"/>
      <c r="AI907" s="202"/>
      <c r="AJ907" s="202"/>
      <c r="AK907" s="202"/>
      <c r="AL907" s="202"/>
      <c r="AM907" s="202"/>
      <c r="AN907" s="202"/>
      <c r="AO907" s="202"/>
      <c r="AP907" s="202"/>
      <c r="AQ907" s="202"/>
      <c r="AR907" s="202"/>
      <c r="AS907" s="202"/>
      <c r="AT907" s="202"/>
      <c r="AU907" s="202"/>
      <c r="AV907" s="202"/>
      <c r="AW907" s="202"/>
      <c r="AX907" s="202"/>
      <c r="AY907" s="202"/>
      <c r="AZ907" s="202"/>
      <c r="BA907" s="202"/>
      <c r="BB907" s="202"/>
      <c r="BC907" s="202"/>
      <c r="BD907" s="202"/>
      <c r="BE907" s="202"/>
      <c r="BF907" s="202"/>
      <c r="BG907" s="202"/>
      <c r="BH907" s="202"/>
      <c r="BI907" s="202"/>
      <c r="BJ907" s="202"/>
      <c r="BK907" s="202"/>
      <c r="BL907" s="202"/>
      <c r="BM907" s="56"/>
    </row>
    <row r="908" spans="1:65">
      <c r="A908" s="29"/>
      <c r="B908" s="3" t="s">
        <v>270</v>
      </c>
      <c r="C908" s="28"/>
      <c r="D908" s="23">
        <v>0.08</v>
      </c>
      <c r="E908" s="23" t="s">
        <v>687</v>
      </c>
      <c r="F908" s="23" t="s">
        <v>687</v>
      </c>
      <c r="G908" s="23">
        <v>0.1</v>
      </c>
      <c r="H908" s="23">
        <v>0.1</v>
      </c>
      <c r="I908" s="23">
        <v>0.15000000000000002</v>
      </c>
      <c r="J908" s="23" t="s">
        <v>687</v>
      </c>
      <c r="K908" s="23">
        <v>0.1</v>
      </c>
      <c r="L908" s="23">
        <v>0.2</v>
      </c>
      <c r="M908" s="23">
        <v>0.09</v>
      </c>
      <c r="N908" s="23">
        <v>7.5000000000000011E-2</v>
      </c>
      <c r="O908" s="23">
        <v>0.10500000000000001</v>
      </c>
      <c r="P908" s="23">
        <v>0.1</v>
      </c>
      <c r="Q908" s="23">
        <v>0.11</v>
      </c>
      <c r="R908" s="23" t="s">
        <v>687</v>
      </c>
      <c r="S908" s="23">
        <v>2.93E-2</v>
      </c>
      <c r="T908" s="23">
        <v>0.1</v>
      </c>
      <c r="U908" s="23">
        <v>0.1</v>
      </c>
      <c r="V908" s="23">
        <v>0.1</v>
      </c>
      <c r="W908" s="23">
        <v>0.15</v>
      </c>
      <c r="X908" s="23">
        <v>9.5000000000000001E-2</v>
      </c>
      <c r="Y908" s="201"/>
      <c r="Z908" s="202"/>
      <c r="AA908" s="202"/>
      <c r="AB908" s="202"/>
      <c r="AC908" s="202"/>
      <c r="AD908" s="202"/>
      <c r="AE908" s="202"/>
      <c r="AF908" s="202"/>
      <c r="AG908" s="202"/>
      <c r="AH908" s="202"/>
      <c r="AI908" s="202"/>
      <c r="AJ908" s="202"/>
      <c r="AK908" s="202"/>
      <c r="AL908" s="202"/>
      <c r="AM908" s="202"/>
      <c r="AN908" s="202"/>
      <c r="AO908" s="202"/>
      <c r="AP908" s="202"/>
      <c r="AQ908" s="202"/>
      <c r="AR908" s="202"/>
      <c r="AS908" s="202"/>
      <c r="AT908" s="202"/>
      <c r="AU908" s="202"/>
      <c r="AV908" s="202"/>
      <c r="AW908" s="202"/>
      <c r="AX908" s="202"/>
      <c r="AY908" s="202"/>
      <c r="AZ908" s="202"/>
      <c r="BA908" s="202"/>
      <c r="BB908" s="202"/>
      <c r="BC908" s="202"/>
      <c r="BD908" s="202"/>
      <c r="BE908" s="202"/>
      <c r="BF908" s="202"/>
      <c r="BG908" s="202"/>
      <c r="BH908" s="202"/>
      <c r="BI908" s="202"/>
      <c r="BJ908" s="202"/>
      <c r="BK908" s="202"/>
      <c r="BL908" s="202"/>
      <c r="BM908" s="56"/>
    </row>
    <row r="909" spans="1:65">
      <c r="A909" s="29"/>
      <c r="B909" s="3" t="s">
        <v>271</v>
      </c>
      <c r="C909" s="28"/>
      <c r="D909" s="23">
        <v>1.414213562373097E-2</v>
      </c>
      <c r="E909" s="23" t="s">
        <v>687</v>
      </c>
      <c r="F909" s="23" t="s">
        <v>687</v>
      </c>
      <c r="G909" s="23" t="s">
        <v>687</v>
      </c>
      <c r="H909" s="23">
        <v>1.6020819787597205E-2</v>
      </c>
      <c r="I909" s="23">
        <v>7.0710678118654738E-2</v>
      </c>
      <c r="J909" s="23" t="s">
        <v>687</v>
      </c>
      <c r="K909" s="23">
        <v>1.0327955589886445E-2</v>
      </c>
      <c r="L909" s="23">
        <v>0</v>
      </c>
      <c r="M909" s="23">
        <v>1.2247448713915953E-2</v>
      </c>
      <c r="N909" s="23">
        <v>2.966479394838268E-2</v>
      </c>
      <c r="O909" s="23">
        <v>1.8708286933869715E-2</v>
      </c>
      <c r="P909" s="23">
        <v>5.1639777949432277E-3</v>
      </c>
      <c r="Q909" s="23">
        <v>2.4221202832779919E-2</v>
      </c>
      <c r="R909" s="23" t="s">
        <v>687</v>
      </c>
      <c r="S909" s="23">
        <v>1.2064726275432661E-2</v>
      </c>
      <c r="T909" s="23">
        <v>1.0327955589886445E-2</v>
      </c>
      <c r="U909" s="23">
        <v>1.1690451944500189E-2</v>
      </c>
      <c r="V909" s="23">
        <v>1.1690451944500189E-2</v>
      </c>
      <c r="W909" s="23">
        <v>1.169045194450012E-2</v>
      </c>
      <c r="X909" s="23">
        <v>8.164965809277263E-3</v>
      </c>
      <c r="Y909" s="201"/>
      <c r="Z909" s="202"/>
      <c r="AA909" s="202"/>
      <c r="AB909" s="202"/>
      <c r="AC909" s="202"/>
      <c r="AD909" s="202"/>
      <c r="AE909" s="202"/>
      <c r="AF909" s="202"/>
      <c r="AG909" s="202"/>
      <c r="AH909" s="202"/>
      <c r="AI909" s="202"/>
      <c r="AJ909" s="202"/>
      <c r="AK909" s="202"/>
      <c r="AL909" s="202"/>
      <c r="AM909" s="202"/>
      <c r="AN909" s="202"/>
      <c r="AO909" s="202"/>
      <c r="AP909" s="202"/>
      <c r="AQ909" s="202"/>
      <c r="AR909" s="202"/>
      <c r="AS909" s="202"/>
      <c r="AT909" s="202"/>
      <c r="AU909" s="202"/>
      <c r="AV909" s="202"/>
      <c r="AW909" s="202"/>
      <c r="AX909" s="202"/>
      <c r="AY909" s="202"/>
      <c r="AZ909" s="202"/>
      <c r="BA909" s="202"/>
      <c r="BB909" s="202"/>
      <c r="BC909" s="202"/>
      <c r="BD909" s="202"/>
      <c r="BE909" s="202"/>
      <c r="BF909" s="202"/>
      <c r="BG909" s="202"/>
      <c r="BH909" s="202"/>
      <c r="BI909" s="202"/>
      <c r="BJ909" s="202"/>
      <c r="BK909" s="202"/>
      <c r="BL909" s="202"/>
      <c r="BM909" s="56"/>
    </row>
    <row r="910" spans="1:65">
      <c r="A910" s="29"/>
      <c r="B910" s="3" t="s">
        <v>86</v>
      </c>
      <c r="C910" s="28"/>
      <c r="D910" s="13">
        <v>0.15713484026367744</v>
      </c>
      <c r="E910" s="13" t="s">
        <v>687</v>
      </c>
      <c r="F910" s="13" t="s">
        <v>687</v>
      </c>
      <c r="G910" s="13" t="s">
        <v>687</v>
      </c>
      <c r="H910" s="13">
        <v>0.15758183397636594</v>
      </c>
      <c r="I910" s="13">
        <v>0.47140452079103151</v>
      </c>
      <c r="J910" s="13" t="s">
        <v>687</v>
      </c>
      <c r="K910" s="13">
        <v>0.10684091989537702</v>
      </c>
      <c r="L910" s="13">
        <v>0</v>
      </c>
      <c r="M910" s="13">
        <v>0.12892051277806268</v>
      </c>
      <c r="N910" s="13">
        <v>0.37080992435478349</v>
      </c>
      <c r="O910" s="13">
        <v>0.17817416127494967</v>
      </c>
      <c r="P910" s="13">
        <v>5.3420459947688563E-2</v>
      </c>
      <c r="Q910" s="13">
        <v>0.23439873709141856</v>
      </c>
      <c r="R910" s="13" t="s">
        <v>687</v>
      </c>
      <c r="S910" s="13">
        <v>0.44042627855877442</v>
      </c>
      <c r="T910" s="13">
        <v>0.106840919895377</v>
      </c>
      <c r="U910" s="13">
        <v>0.11498805191311662</v>
      </c>
      <c r="V910" s="13">
        <v>0.11888595197796803</v>
      </c>
      <c r="W910" s="13">
        <v>7.7079902930770022E-2</v>
      </c>
      <c r="X910" s="13">
        <v>8.7481776527970678E-2</v>
      </c>
      <c r="Y910" s="149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29"/>
      <c r="B911" s="3" t="s">
        <v>272</v>
      </c>
      <c r="C911" s="28"/>
      <c r="D911" s="13">
        <v>-6.7625899280575497E-2</v>
      </c>
      <c r="E911" s="13" t="s">
        <v>687</v>
      </c>
      <c r="F911" s="13" t="s">
        <v>687</v>
      </c>
      <c r="G911" s="13">
        <v>3.5971223021582954E-2</v>
      </c>
      <c r="H911" s="13">
        <v>5.3237410071942604E-2</v>
      </c>
      <c r="I911" s="13">
        <v>0.55395683453237443</v>
      </c>
      <c r="J911" s="13" t="s">
        <v>687</v>
      </c>
      <c r="K911" s="13">
        <v>1.4388489208634336E-3</v>
      </c>
      <c r="L911" s="13">
        <v>1.0719424460431659</v>
      </c>
      <c r="M911" s="13">
        <v>-1.5827338129496438E-2</v>
      </c>
      <c r="N911" s="13">
        <v>-0.17122302158273373</v>
      </c>
      <c r="O911" s="13">
        <v>8.7769784172661902E-2</v>
      </c>
      <c r="P911" s="13">
        <v>1.4388489208634336E-3</v>
      </c>
      <c r="Q911" s="13">
        <v>7.0503597122302253E-2</v>
      </c>
      <c r="R911" s="13" t="s">
        <v>687</v>
      </c>
      <c r="S911" s="13">
        <v>-0.71621336320165419</v>
      </c>
      <c r="T911" s="13">
        <v>1.4388489208634336E-3</v>
      </c>
      <c r="U911" s="13">
        <v>5.3237410071942604E-2</v>
      </c>
      <c r="V911" s="13">
        <v>1.8705035971223083E-2</v>
      </c>
      <c r="W911" s="13">
        <v>0.57122302158273408</v>
      </c>
      <c r="X911" s="13">
        <v>-3.3093525179856087E-2</v>
      </c>
      <c r="Y911" s="149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29"/>
      <c r="B912" s="45" t="s">
        <v>273</v>
      </c>
      <c r="C912" s="46"/>
      <c r="D912" s="44">
        <v>2.36</v>
      </c>
      <c r="E912" s="44">
        <v>0.45</v>
      </c>
      <c r="F912" s="44">
        <v>6.29</v>
      </c>
      <c r="G912" s="44" t="s">
        <v>274</v>
      </c>
      <c r="H912" s="44">
        <v>0.67</v>
      </c>
      <c r="I912" s="44">
        <v>1.8</v>
      </c>
      <c r="J912" s="44">
        <v>0.45</v>
      </c>
      <c r="K912" s="44">
        <v>0</v>
      </c>
      <c r="L912" s="44">
        <v>0.45</v>
      </c>
      <c r="M912" s="44">
        <v>0.22</v>
      </c>
      <c r="N912" s="44">
        <v>2.25</v>
      </c>
      <c r="O912" s="44">
        <v>1.1200000000000001</v>
      </c>
      <c r="P912" s="44">
        <v>0</v>
      </c>
      <c r="Q912" s="44">
        <v>0.9</v>
      </c>
      <c r="R912" s="44">
        <v>6.29</v>
      </c>
      <c r="S912" s="44">
        <v>9.82</v>
      </c>
      <c r="T912" s="44">
        <v>0</v>
      </c>
      <c r="U912" s="44">
        <v>0.67</v>
      </c>
      <c r="V912" s="44">
        <v>0.22</v>
      </c>
      <c r="W912" s="44">
        <v>7.42</v>
      </c>
      <c r="X912" s="44">
        <v>0.45</v>
      </c>
      <c r="Y912" s="149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B913" s="30" t="s">
        <v>302</v>
      </c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BM913" s="55"/>
    </row>
    <row r="914" spans="1:65">
      <c r="BM914" s="55"/>
    </row>
    <row r="915" spans="1:65" ht="15">
      <c r="B915" s="8" t="s">
        <v>534</v>
      </c>
      <c r="BM915" s="27" t="s">
        <v>66</v>
      </c>
    </row>
    <row r="916" spans="1:65" ht="15">
      <c r="A916" s="24" t="s">
        <v>30</v>
      </c>
      <c r="B916" s="18" t="s">
        <v>110</v>
      </c>
      <c r="C916" s="15" t="s">
        <v>111</v>
      </c>
      <c r="D916" s="16" t="s">
        <v>234</v>
      </c>
      <c r="E916" s="17" t="s">
        <v>234</v>
      </c>
      <c r="F916" s="17" t="s">
        <v>234</v>
      </c>
      <c r="G916" s="17" t="s">
        <v>234</v>
      </c>
      <c r="H916" s="17" t="s">
        <v>234</v>
      </c>
      <c r="I916" s="17" t="s">
        <v>234</v>
      </c>
      <c r="J916" s="17" t="s">
        <v>234</v>
      </c>
      <c r="K916" s="17" t="s">
        <v>234</v>
      </c>
      <c r="L916" s="17" t="s">
        <v>234</v>
      </c>
      <c r="M916" s="17" t="s">
        <v>234</v>
      </c>
      <c r="N916" s="17" t="s">
        <v>234</v>
      </c>
      <c r="O916" s="17" t="s">
        <v>234</v>
      </c>
      <c r="P916" s="17" t="s">
        <v>234</v>
      </c>
      <c r="Q916" s="17" t="s">
        <v>234</v>
      </c>
      <c r="R916" s="17" t="s">
        <v>234</v>
      </c>
      <c r="S916" s="17" t="s">
        <v>234</v>
      </c>
      <c r="T916" s="17" t="s">
        <v>234</v>
      </c>
      <c r="U916" s="17" t="s">
        <v>234</v>
      </c>
      <c r="V916" s="17" t="s">
        <v>234</v>
      </c>
      <c r="W916" s="17" t="s">
        <v>234</v>
      </c>
      <c r="X916" s="17" t="s">
        <v>234</v>
      </c>
      <c r="Y916" s="17" t="s">
        <v>234</v>
      </c>
      <c r="Z916" s="17" t="s">
        <v>234</v>
      </c>
      <c r="AA916" s="149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7">
        <v>1</v>
      </c>
    </row>
    <row r="917" spans="1:65">
      <c r="A917" s="29"/>
      <c r="B917" s="19" t="s">
        <v>235</v>
      </c>
      <c r="C917" s="9" t="s">
        <v>235</v>
      </c>
      <c r="D917" s="147" t="s">
        <v>237</v>
      </c>
      <c r="E917" s="148" t="s">
        <v>238</v>
      </c>
      <c r="F917" s="148" t="s">
        <v>239</v>
      </c>
      <c r="G917" s="148" t="s">
        <v>242</v>
      </c>
      <c r="H917" s="148" t="s">
        <v>243</v>
      </c>
      <c r="I917" s="148" t="s">
        <v>244</v>
      </c>
      <c r="J917" s="148" t="s">
        <v>246</v>
      </c>
      <c r="K917" s="148" t="s">
        <v>247</v>
      </c>
      <c r="L917" s="148" t="s">
        <v>248</v>
      </c>
      <c r="M917" s="148" t="s">
        <v>249</v>
      </c>
      <c r="N917" s="148" t="s">
        <v>250</v>
      </c>
      <c r="O917" s="148" t="s">
        <v>251</v>
      </c>
      <c r="P917" s="148" t="s">
        <v>252</v>
      </c>
      <c r="Q917" s="148" t="s">
        <v>253</v>
      </c>
      <c r="R917" s="148" t="s">
        <v>254</v>
      </c>
      <c r="S917" s="148" t="s">
        <v>255</v>
      </c>
      <c r="T917" s="148" t="s">
        <v>256</v>
      </c>
      <c r="U917" s="148" t="s">
        <v>257</v>
      </c>
      <c r="V917" s="148" t="s">
        <v>259</v>
      </c>
      <c r="W917" s="148" t="s">
        <v>260</v>
      </c>
      <c r="X917" s="148" t="s">
        <v>261</v>
      </c>
      <c r="Y917" s="148" t="s">
        <v>262</v>
      </c>
      <c r="Z917" s="148" t="s">
        <v>263</v>
      </c>
      <c r="AA917" s="149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7" t="s">
        <v>3</v>
      </c>
    </row>
    <row r="918" spans="1:65">
      <c r="A918" s="29"/>
      <c r="B918" s="19"/>
      <c r="C918" s="9"/>
      <c r="D918" s="10" t="s">
        <v>281</v>
      </c>
      <c r="E918" s="11" t="s">
        <v>281</v>
      </c>
      <c r="F918" s="11" t="s">
        <v>281</v>
      </c>
      <c r="G918" s="11" t="s">
        <v>282</v>
      </c>
      <c r="H918" s="11" t="s">
        <v>281</v>
      </c>
      <c r="I918" s="11" t="s">
        <v>281</v>
      </c>
      <c r="J918" s="11" t="s">
        <v>281</v>
      </c>
      <c r="K918" s="11" t="s">
        <v>282</v>
      </c>
      <c r="L918" s="11" t="s">
        <v>282</v>
      </c>
      <c r="M918" s="11" t="s">
        <v>282</v>
      </c>
      <c r="N918" s="11" t="s">
        <v>282</v>
      </c>
      <c r="O918" s="11" t="s">
        <v>282</v>
      </c>
      <c r="P918" s="11" t="s">
        <v>282</v>
      </c>
      <c r="Q918" s="11" t="s">
        <v>282</v>
      </c>
      <c r="R918" s="11" t="s">
        <v>282</v>
      </c>
      <c r="S918" s="11" t="s">
        <v>114</v>
      </c>
      <c r="T918" s="11" t="s">
        <v>282</v>
      </c>
      <c r="U918" s="11" t="s">
        <v>281</v>
      </c>
      <c r="V918" s="11" t="s">
        <v>282</v>
      </c>
      <c r="W918" s="11" t="s">
        <v>282</v>
      </c>
      <c r="X918" s="11" t="s">
        <v>282</v>
      </c>
      <c r="Y918" s="11" t="s">
        <v>281</v>
      </c>
      <c r="Z918" s="11" t="s">
        <v>281</v>
      </c>
      <c r="AA918" s="149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7">
        <v>1</v>
      </c>
    </row>
    <row r="919" spans="1:65">
      <c r="A919" s="29"/>
      <c r="B919" s="19"/>
      <c r="C919" s="9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149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7">
        <v>2</v>
      </c>
    </row>
    <row r="920" spans="1:65">
      <c r="A920" s="29"/>
      <c r="B920" s="18">
        <v>1</v>
      </c>
      <c r="C920" s="14">
        <v>1</v>
      </c>
      <c r="D920" s="210">
        <v>13.8</v>
      </c>
      <c r="E920" s="210">
        <v>15.56</v>
      </c>
      <c r="F920" s="210">
        <v>15.184721827245214</v>
      </c>
      <c r="G920" s="210">
        <v>15.299999999999999</v>
      </c>
      <c r="H920" s="210">
        <v>14.77</v>
      </c>
      <c r="I920" s="210">
        <v>16.100000000000001</v>
      </c>
      <c r="J920" s="210">
        <v>14.48</v>
      </c>
      <c r="K920" s="211">
        <v>8.1999999999999993</v>
      </c>
      <c r="L920" s="210">
        <v>14.1</v>
      </c>
      <c r="M920" s="210">
        <v>13.07</v>
      </c>
      <c r="N920" s="210">
        <v>16.2</v>
      </c>
      <c r="O920" s="210">
        <v>15</v>
      </c>
      <c r="P920" s="210">
        <v>16.75</v>
      </c>
      <c r="Q920" s="210">
        <v>15.45</v>
      </c>
      <c r="R920" s="210">
        <v>14.25</v>
      </c>
      <c r="S920" s="210">
        <v>16.036785278201791</v>
      </c>
      <c r="T920" s="210">
        <v>15.766000000000002</v>
      </c>
      <c r="U920" s="210">
        <v>14.67</v>
      </c>
      <c r="V920" s="210">
        <v>14.3</v>
      </c>
      <c r="W920" s="210">
        <v>14.8</v>
      </c>
      <c r="X920" s="210">
        <v>16.3</v>
      </c>
      <c r="Y920" s="210">
        <v>13.97</v>
      </c>
      <c r="Z920" s="212">
        <v>16.21</v>
      </c>
      <c r="AA920" s="213"/>
      <c r="AB920" s="214"/>
      <c r="AC920" s="214"/>
      <c r="AD920" s="214"/>
      <c r="AE920" s="214"/>
      <c r="AF920" s="214"/>
      <c r="AG920" s="214"/>
      <c r="AH920" s="214"/>
      <c r="AI920" s="214"/>
      <c r="AJ920" s="214"/>
      <c r="AK920" s="214"/>
      <c r="AL920" s="214"/>
      <c r="AM920" s="214"/>
      <c r="AN920" s="214"/>
      <c r="AO920" s="214"/>
      <c r="AP920" s="214"/>
      <c r="AQ920" s="214"/>
      <c r="AR920" s="214"/>
      <c r="AS920" s="214"/>
      <c r="AT920" s="214"/>
      <c r="AU920" s="214"/>
      <c r="AV920" s="214"/>
      <c r="AW920" s="214"/>
      <c r="AX920" s="214"/>
      <c r="AY920" s="214"/>
      <c r="AZ920" s="214"/>
      <c r="BA920" s="214"/>
      <c r="BB920" s="214"/>
      <c r="BC920" s="214"/>
      <c r="BD920" s="214"/>
      <c r="BE920" s="214"/>
      <c r="BF920" s="214"/>
      <c r="BG920" s="214"/>
      <c r="BH920" s="214"/>
      <c r="BI920" s="214"/>
      <c r="BJ920" s="214"/>
      <c r="BK920" s="214"/>
      <c r="BL920" s="214"/>
      <c r="BM920" s="215">
        <v>1</v>
      </c>
    </row>
    <row r="921" spans="1:65">
      <c r="A921" s="29"/>
      <c r="B921" s="19">
        <v>1</v>
      </c>
      <c r="C921" s="9">
        <v>2</v>
      </c>
      <c r="D921" s="216">
        <v>14.6</v>
      </c>
      <c r="E921" s="216">
        <v>15.270000000000001</v>
      </c>
      <c r="F921" s="216">
        <v>15.70633607779542</v>
      </c>
      <c r="G921" s="216">
        <v>15.5</v>
      </c>
      <c r="H921" s="216">
        <v>14.79</v>
      </c>
      <c r="I921" s="216">
        <v>15.7</v>
      </c>
      <c r="J921" s="216">
        <v>15.12</v>
      </c>
      <c r="K921" s="217">
        <v>7</v>
      </c>
      <c r="L921" s="216">
        <v>13.7</v>
      </c>
      <c r="M921" s="216">
        <v>13.98</v>
      </c>
      <c r="N921" s="216">
        <v>15.75</v>
      </c>
      <c r="O921" s="216">
        <v>13.95</v>
      </c>
      <c r="P921" s="216">
        <v>16.850000000000001</v>
      </c>
      <c r="Q921" s="216">
        <v>15.35</v>
      </c>
      <c r="R921" s="216">
        <v>14.65</v>
      </c>
      <c r="S921" s="216">
        <v>15.314154629788499</v>
      </c>
      <c r="T921" s="218">
        <v>12.997125748502995</v>
      </c>
      <c r="U921" s="216">
        <v>14.56</v>
      </c>
      <c r="V921" s="216">
        <v>14</v>
      </c>
      <c r="W921" s="216">
        <v>14</v>
      </c>
      <c r="X921" s="216">
        <v>16.100000000000001</v>
      </c>
      <c r="Y921" s="216">
        <v>13.84</v>
      </c>
      <c r="Z921" s="216">
        <v>15.570000000000002</v>
      </c>
      <c r="AA921" s="213"/>
      <c r="AB921" s="214"/>
      <c r="AC921" s="214"/>
      <c r="AD921" s="214"/>
      <c r="AE921" s="214"/>
      <c r="AF921" s="214"/>
      <c r="AG921" s="214"/>
      <c r="AH921" s="214"/>
      <c r="AI921" s="214"/>
      <c r="AJ921" s="214"/>
      <c r="AK921" s="214"/>
      <c r="AL921" s="214"/>
      <c r="AM921" s="214"/>
      <c r="AN921" s="214"/>
      <c r="AO921" s="214"/>
      <c r="AP921" s="214"/>
      <c r="AQ921" s="214"/>
      <c r="AR921" s="214"/>
      <c r="AS921" s="214"/>
      <c r="AT921" s="214"/>
      <c r="AU921" s="214"/>
      <c r="AV921" s="214"/>
      <c r="AW921" s="214"/>
      <c r="AX921" s="214"/>
      <c r="AY921" s="214"/>
      <c r="AZ921" s="214"/>
      <c r="BA921" s="214"/>
      <c r="BB921" s="214"/>
      <c r="BC921" s="214"/>
      <c r="BD921" s="214"/>
      <c r="BE921" s="214"/>
      <c r="BF921" s="214"/>
      <c r="BG921" s="214"/>
      <c r="BH921" s="214"/>
      <c r="BI921" s="214"/>
      <c r="BJ921" s="214"/>
      <c r="BK921" s="214"/>
      <c r="BL921" s="214"/>
      <c r="BM921" s="215">
        <v>28</v>
      </c>
    </row>
    <row r="922" spans="1:65">
      <c r="A922" s="29"/>
      <c r="B922" s="19">
        <v>1</v>
      </c>
      <c r="C922" s="9">
        <v>3</v>
      </c>
      <c r="D922" s="216">
        <v>13.9</v>
      </c>
      <c r="E922" s="216">
        <v>15.26</v>
      </c>
      <c r="F922" s="216">
        <v>14.414872890877064</v>
      </c>
      <c r="G922" s="216">
        <v>16.600000000000001</v>
      </c>
      <c r="H922" s="216">
        <v>15.35</v>
      </c>
      <c r="I922" s="216">
        <v>16.100000000000001</v>
      </c>
      <c r="J922" s="216">
        <v>14.86</v>
      </c>
      <c r="K922" s="217">
        <v>8.3000000000000007</v>
      </c>
      <c r="L922" s="216">
        <v>13.6</v>
      </c>
      <c r="M922" s="216">
        <v>13.96</v>
      </c>
      <c r="N922" s="216">
        <v>15.75</v>
      </c>
      <c r="O922" s="216">
        <v>14.3</v>
      </c>
      <c r="P922" s="216">
        <v>16.2</v>
      </c>
      <c r="Q922" s="216">
        <v>14.7</v>
      </c>
      <c r="R922" s="216">
        <v>14.6</v>
      </c>
      <c r="S922" s="216">
        <v>16.450723053415981</v>
      </c>
      <c r="T922" s="216">
        <v>14.9491</v>
      </c>
      <c r="U922" s="216">
        <v>14.56</v>
      </c>
      <c r="V922" s="216">
        <v>14.3</v>
      </c>
      <c r="W922" s="216">
        <v>14.6</v>
      </c>
      <c r="X922" s="216">
        <v>15.299999999999999</v>
      </c>
      <c r="Y922" s="216">
        <v>13.96</v>
      </c>
      <c r="Z922" s="216">
        <v>15.690000000000001</v>
      </c>
      <c r="AA922" s="213"/>
      <c r="AB922" s="214"/>
      <c r="AC922" s="214"/>
      <c r="AD922" s="214"/>
      <c r="AE922" s="214"/>
      <c r="AF922" s="214"/>
      <c r="AG922" s="214"/>
      <c r="AH922" s="214"/>
      <c r="AI922" s="214"/>
      <c r="AJ922" s="214"/>
      <c r="AK922" s="214"/>
      <c r="AL922" s="214"/>
      <c r="AM922" s="214"/>
      <c r="AN922" s="214"/>
      <c r="AO922" s="214"/>
      <c r="AP922" s="214"/>
      <c r="AQ922" s="214"/>
      <c r="AR922" s="214"/>
      <c r="AS922" s="214"/>
      <c r="AT922" s="214"/>
      <c r="AU922" s="214"/>
      <c r="AV922" s="214"/>
      <c r="AW922" s="214"/>
      <c r="AX922" s="214"/>
      <c r="AY922" s="214"/>
      <c r="AZ922" s="214"/>
      <c r="BA922" s="214"/>
      <c r="BB922" s="214"/>
      <c r="BC922" s="214"/>
      <c r="BD922" s="214"/>
      <c r="BE922" s="214"/>
      <c r="BF922" s="214"/>
      <c r="BG922" s="214"/>
      <c r="BH922" s="214"/>
      <c r="BI922" s="214"/>
      <c r="BJ922" s="214"/>
      <c r="BK922" s="214"/>
      <c r="BL922" s="214"/>
      <c r="BM922" s="215">
        <v>16</v>
      </c>
    </row>
    <row r="923" spans="1:65">
      <c r="A923" s="29"/>
      <c r="B923" s="19">
        <v>1</v>
      </c>
      <c r="C923" s="9">
        <v>4</v>
      </c>
      <c r="D923" s="216">
        <v>14</v>
      </c>
      <c r="E923" s="216">
        <v>15.339999999999998</v>
      </c>
      <c r="F923" s="216">
        <v>15.225345397342245</v>
      </c>
      <c r="G923" s="216">
        <v>16</v>
      </c>
      <c r="H923" s="216">
        <v>14.88</v>
      </c>
      <c r="I923" s="216">
        <v>15.8</v>
      </c>
      <c r="J923" s="216">
        <v>14.98</v>
      </c>
      <c r="K923" s="217">
        <v>8.1</v>
      </c>
      <c r="L923" s="216">
        <v>14.1</v>
      </c>
      <c r="M923" s="216">
        <v>14.86</v>
      </c>
      <c r="N923" s="216">
        <v>15.299999999999999</v>
      </c>
      <c r="O923" s="216">
        <v>14.8</v>
      </c>
      <c r="P923" s="216">
        <v>16.5</v>
      </c>
      <c r="Q923" s="216">
        <v>15.6</v>
      </c>
      <c r="R923" s="216">
        <v>14.6</v>
      </c>
      <c r="S923" s="216">
        <v>16.073675065608231</v>
      </c>
      <c r="T923" s="216">
        <v>15.522199999999998</v>
      </c>
      <c r="U923" s="216">
        <v>14.38</v>
      </c>
      <c r="V923" s="216">
        <v>14.3</v>
      </c>
      <c r="W923" s="216">
        <v>14.5</v>
      </c>
      <c r="X923" s="216">
        <v>15.9</v>
      </c>
      <c r="Y923" s="216">
        <v>13.47</v>
      </c>
      <c r="Z923" s="216">
        <v>15.469999999999999</v>
      </c>
      <c r="AA923" s="213"/>
      <c r="AB923" s="214"/>
      <c r="AC923" s="214"/>
      <c r="AD923" s="214"/>
      <c r="AE923" s="214"/>
      <c r="AF923" s="214"/>
      <c r="AG923" s="214"/>
      <c r="AH923" s="214"/>
      <c r="AI923" s="214"/>
      <c r="AJ923" s="214"/>
      <c r="AK923" s="214"/>
      <c r="AL923" s="214"/>
      <c r="AM923" s="214"/>
      <c r="AN923" s="214"/>
      <c r="AO923" s="214"/>
      <c r="AP923" s="214"/>
      <c r="AQ923" s="214"/>
      <c r="AR923" s="214"/>
      <c r="AS923" s="214"/>
      <c r="AT923" s="214"/>
      <c r="AU923" s="214"/>
      <c r="AV923" s="214"/>
      <c r="AW923" s="214"/>
      <c r="AX923" s="214"/>
      <c r="AY923" s="214"/>
      <c r="AZ923" s="214"/>
      <c r="BA923" s="214"/>
      <c r="BB923" s="214"/>
      <c r="BC923" s="214"/>
      <c r="BD923" s="214"/>
      <c r="BE923" s="214"/>
      <c r="BF923" s="214"/>
      <c r="BG923" s="214"/>
      <c r="BH923" s="214"/>
      <c r="BI923" s="214"/>
      <c r="BJ923" s="214"/>
      <c r="BK923" s="214"/>
      <c r="BL923" s="214"/>
      <c r="BM923" s="215">
        <v>14.978348498077857</v>
      </c>
    </row>
    <row r="924" spans="1:65">
      <c r="A924" s="29"/>
      <c r="B924" s="19">
        <v>1</v>
      </c>
      <c r="C924" s="9">
        <v>5</v>
      </c>
      <c r="D924" s="216">
        <v>13.4</v>
      </c>
      <c r="E924" s="216">
        <v>15.17</v>
      </c>
      <c r="F924" s="216">
        <v>15.718991783008537</v>
      </c>
      <c r="G924" s="216">
        <v>15.2</v>
      </c>
      <c r="H924" s="218">
        <v>13.6</v>
      </c>
      <c r="I924" s="216">
        <v>16.100000000000001</v>
      </c>
      <c r="J924" s="216">
        <v>15.41</v>
      </c>
      <c r="K924" s="217">
        <v>7.5</v>
      </c>
      <c r="L924" s="216">
        <v>13.5</v>
      </c>
      <c r="M924" s="216">
        <v>12.69</v>
      </c>
      <c r="N924" s="216">
        <v>14.95</v>
      </c>
      <c r="O924" s="216">
        <v>14.25</v>
      </c>
      <c r="P924" s="216">
        <v>16.7</v>
      </c>
      <c r="Q924" s="216">
        <v>14.7</v>
      </c>
      <c r="R924" s="216">
        <v>14.5</v>
      </c>
      <c r="S924" s="216">
        <v>15.345723443409453</v>
      </c>
      <c r="T924" s="216">
        <v>15.0243</v>
      </c>
      <c r="U924" s="216">
        <v>14.52</v>
      </c>
      <c r="V924" s="216">
        <v>14.3</v>
      </c>
      <c r="W924" s="216">
        <v>13.3</v>
      </c>
      <c r="X924" s="216">
        <v>15.8</v>
      </c>
      <c r="Y924" s="216">
        <v>13.68</v>
      </c>
      <c r="Z924" s="216">
        <v>15.319999999999999</v>
      </c>
      <c r="AA924" s="213"/>
      <c r="AB924" s="214"/>
      <c r="AC924" s="214"/>
      <c r="AD924" s="214"/>
      <c r="AE924" s="214"/>
      <c r="AF924" s="214"/>
      <c r="AG924" s="214"/>
      <c r="AH924" s="214"/>
      <c r="AI924" s="214"/>
      <c r="AJ924" s="214"/>
      <c r="AK924" s="214"/>
      <c r="AL924" s="214"/>
      <c r="AM924" s="214"/>
      <c r="AN924" s="214"/>
      <c r="AO924" s="214"/>
      <c r="AP924" s="214"/>
      <c r="AQ924" s="214"/>
      <c r="AR924" s="214"/>
      <c r="AS924" s="214"/>
      <c r="AT924" s="214"/>
      <c r="AU924" s="214"/>
      <c r="AV924" s="214"/>
      <c r="AW924" s="214"/>
      <c r="AX924" s="214"/>
      <c r="AY924" s="214"/>
      <c r="AZ924" s="214"/>
      <c r="BA924" s="214"/>
      <c r="BB924" s="214"/>
      <c r="BC924" s="214"/>
      <c r="BD924" s="214"/>
      <c r="BE924" s="214"/>
      <c r="BF924" s="214"/>
      <c r="BG924" s="214"/>
      <c r="BH924" s="214"/>
      <c r="BI924" s="214"/>
      <c r="BJ924" s="214"/>
      <c r="BK924" s="214"/>
      <c r="BL924" s="214"/>
      <c r="BM924" s="215">
        <v>59</v>
      </c>
    </row>
    <row r="925" spans="1:65">
      <c r="A925" s="29"/>
      <c r="B925" s="19">
        <v>1</v>
      </c>
      <c r="C925" s="9">
        <v>6</v>
      </c>
      <c r="D925" s="216">
        <v>14.1</v>
      </c>
      <c r="E925" s="216">
        <v>15.13</v>
      </c>
      <c r="F925" s="216">
        <v>15.305211584962933</v>
      </c>
      <c r="G925" s="216">
        <v>17.100000000000001</v>
      </c>
      <c r="H925" s="216">
        <v>14.6</v>
      </c>
      <c r="I925" s="216">
        <v>15.6</v>
      </c>
      <c r="J925" s="216">
        <v>14.62</v>
      </c>
      <c r="K925" s="217">
        <v>7.3</v>
      </c>
      <c r="L925" s="216">
        <v>13.8</v>
      </c>
      <c r="M925" s="216">
        <v>13.03</v>
      </c>
      <c r="N925" s="216">
        <v>15.25</v>
      </c>
      <c r="O925" s="216">
        <v>14.55</v>
      </c>
      <c r="P925" s="216">
        <v>16.600000000000001</v>
      </c>
      <c r="Q925" s="216">
        <v>15</v>
      </c>
      <c r="R925" s="216">
        <v>14.7</v>
      </c>
      <c r="S925" s="216">
        <v>15.591180714621792</v>
      </c>
      <c r="T925" s="216">
        <v>15.950299999999999</v>
      </c>
      <c r="U925" s="216">
        <v>14.69</v>
      </c>
      <c r="V925" s="216">
        <v>14.3</v>
      </c>
      <c r="W925" s="216">
        <v>15.299999999999999</v>
      </c>
      <c r="X925" s="216">
        <v>15.9</v>
      </c>
      <c r="Y925" s="218">
        <v>14.79</v>
      </c>
      <c r="Z925" s="216">
        <v>15.639999999999999</v>
      </c>
      <c r="AA925" s="213"/>
      <c r="AB925" s="214"/>
      <c r="AC925" s="214"/>
      <c r="AD925" s="214"/>
      <c r="AE925" s="214"/>
      <c r="AF925" s="214"/>
      <c r="AG925" s="214"/>
      <c r="AH925" s="214"/>
      <c r="AI925" s="214"/>
      <c r="AJ925" s="214"/>
      <c r="AK925" s="214"/>
      <c r="AL925" s="214"/>
      <c r="AM925" s="214"/>
      <c r="AN925" s="214"/>
      <c r="AO925" s="214"/>
      <c r="AP925" s="214"/>
      <c r="AQ925" s="214"/>
      <c r="AR925" s="214"/>
      <c r="AS925" s="214"/>
      <c r="AT925" s="214"/>
      <c r="AU925" s="214"/>
      <c r="AV925" s="214"/>
      <c r="AW925" s="214"/>
      <c r="AX925" s="214"/>
      <c r="AY925" s="214"/>
      <c r="AZ925" s="214"/>
      <c r="BA925" s="214"/>
      <c r="BB925" s="214"/>
      <c r="BC925" s="214"/>
      <c r="BD925" s="214"/>
      <c r="BE925" s="214"/>
      <c r="BF925" s="214"/>
      <c r="BG925" s="214"/>
      <c r="BH925" s="214"/>
      <c r="BI925" s="214"/>
      <c r="BJ925" s="214"/>
      <c r="BK925" s="214"/>
      <c r="BL925" s="214"/>
      <c r="BM925" s="219"/>
    </row>
    <row r="926" spans="1:65">
      <c r="A926" s="29"/>
      <c r="B926" s="20" t="s">
        <v>269</v>
      </c>
      <c r="C926" s="12"/>
      <c r="D926" s="220">
        <v>13.966666666666667</v>
      </c>
      <c r="E926" s="220">
        <v>15.288333333333332</v>
      </c>
      <c r="F926" s="220">
        <v>15.259246593538569</v>
      </c>
      <c r="G926" s="220">
        <v>15.949999999999998</v>
      </c>
      <c r="H926" s="220">
        <v>14.664999999999999</v>
      </c>
      <c r="I926" s="220">
        <v>15.9</v>
      </c>
      <c r="J926" s="220">
        <v>14.911666666666667</v>
      </c>
      <c r="K926" s="220">
        <v>7.7333333333333334</v>
      </c>
      <c r="L926" s="220">
        <v>13.799999999999999</v>
      </c>
      <c r="M926" s="220">
        <v>13.598333333333334</v>
      </c>
      <c r="N926" s="220">
        <v>15.533333333333333</v>
      </c>
      <c r="O926" s="220">
        <v>14.475</v>
      </c>
      <c r="P926" s="220">
        <v>16.599999999999998</v>
      </c>
      <c r="Q926" s="220">
        <v>15.133333333333333</v>
      </c>
      <c r="R926" s="220">
        <v>14.549999999999999</v>
      </c>
      <c r="S926" s="220">
        <v>15.802040364174289</v>
      </c>
      <c r="T926" s="220">
        <v>15.0348376247505</v>
      </c>
      <c r="U926" s="220">
        <v>14.563333333333333</v>
      </c>
      <c r="V926" s="220">
        <v>14.25</v>
      </c>
      <c r="W926" s="220">
        <v>14.416666666666666</v>
      </c>
      <c r="X926" s="220">
        <v>15.883333333333335</v>
      </c>
      <c r="Y926" s="220">
        <v>13.951666666666668</v>
      </c>
      <c r="Z926" s="220">
        <v>15.649999999999999</v>
      </c>
      <c r="AA926" s="213"/>
      <c r="AB926" s="214"/>
      <c r="AC926" s="214"/>
      <c r="AD926" s="214"/>
      <c r="AE926" s="214"/>
      <c r="AF926" s="214"/>
      <c r="AG926" s="214"/>
      <c r="AH926" s="214"/>
      <c r="AI926" s="214"/>
      <c r="AJ926" s="214"/>
      <c r="AK926" s="214"/>
      <c r="AL926" s="214"/>
      <c r="AM926" s="214"/>
      <c r="AN926" s="214"/>
      <c r="AO926" s="214"/>
      <c r="AP926" s="214"/>
      <c r="AQ926" s="214"/>
      <c r="AR926" s="214"/>
      <c r="AS926" s="214"/>
      <c r="AT926" s="214"/>
      <c r="AU926" s="214"/>
      <c r="AV926" s="214"/>
      <c r="AW926" s="214"/>
      <c r="AX926" s="214"/>
      <c r="AY926" s="214"/>
      <c r="AZ926" s="214"/>
      <c r="BA926" s="214"/>
      <c r="BB926" s="214"/>
      <c r="BC926" s="214"/>
      <c r="BD926" s="214"/>
      <c r="BE926" s="214"/>
      <c r="BF926" s="214"/>
      <c r="BG926" s="214"/>
      <c r="BH926" s="214"/>
      <c r="BI926" s="214"/>
      <c r="BJ926" s="214"/>
      <c r="BK926" s="214"/>
      <c r="BL926" s="214"/>
      <c r="BM926" s="219"/>
    </row>
    <row r="927" spans="1:65">
      <c r="A927" s="29"/>
      <c r="B927" s="3" t="s">
        <v>270</v>
      </c>
      <c r="C927" s="28"/>
      <c r="D927" s="216">
        <v>13.95</v>
      </c>
      <c r="E927" s="216">
        <v>15.265000000000001</v>
      </c>
      <c r="F927" s="216">
        <v>15.265278491152589</v>
      </c>
      <c r="G927" s="216">
        <v>15.75</v>
      </c>
      <c r="H927" s="216">
        <v>14.78</v>
      </c>
      <c r="I927" s="216">
        <v>15.950000000000001</v>
      </c>
      <c r="J927" s="216">
        <v>14.92</v>
      </c>
      <c r="K927" s="216">
        <v>7.8</v>
      </c>
      <c r="L927" s="216">
        <v>13.75</v>
      </c>
      <c r="M927" s="216">
        <v>13.515000000000001</v>
      </c>
      <c r="N927" s="216">
        <v>15.524999999999999</v>
      </c>
      <c r="O927" s="216">
        <v>14.425000000000001</v>
      </c>
      <c r="P927" s="216">
        <v>16.649999999999999</v>
      </c>
      <c r="Q927" s="216">
        <v>15.175000000000001</v>
      </c>
      <c r="R927" s="216">
        <v>14.6</v>
      </c>
      <c r="S927" s="216">
        <v>15.813982996411792</v>
      </c>
      <c r="T927" s="216">
        <v>15.273249999999999</v>
      </c>
      <c r="U927" s="216">
        <v>14.56</v>
      </c>
      <c r="V927" s="216">
        <v>14.3</v>
      </c>
      <c r="W927" s="216">
        <v>14.55</v>
      </c>
      <c r="X927" s="216">
        <v>15.9</v>
      </c>
      <c r="Y927" s="216">
        <v>13.9</v>
      </c>
      <c r="Z927" s="216">
        <v>15.605</v>
      </c>
      <c r="AA927" s="213"/>
      <c r="AB927" s="214"/>
      <c r="AC927" s="214"/>
      <c r="AD927" s="214"/>
      <c r="AE927" s="214"/>
      <c r="AF927" s="214"/>
      <c r="AG927" s="214"/>
      <c r="AH927" s="214"/>
      <c r="AI927" s="214"/>
      <c r="AJ927" s="214"/>
      <c r="AK927" s="214"/>
      <c r="AL927" s="214"/>
      <c r="AM927" s="214"/>
      <c r="AN927" s="214"/>
      <c r="AO927" s="214"/>
      <c r="AP927" s="214"/>
      <c r="AQ927" s="214"/>
      <c r="AR927" s="214"/>
      <c r="AS927" s="214"/>
      <c r="AT927" s="214"/>
      <c r="AU927" s="214"/>
      <c r="AV927" s="214"/>
      <c r="AW927" s="214"/>
      <c r="AX927" s="214"/>
      <c r="AY927" s="214"/>
      <c r="AZ927" s="214"/>
      <c r="BA927" s="214"/>
      <c r="BB927" s="214"/>
      <c r="BC927" s="214"/>
      <c r="BD927" s="214"/>
      <c r="BE927" s="214"/>
      <c r="BF927" s="214"/>
      <c r="BG927" s="214"/>
      <c r="BH927" s="214"/>
      <c r="BI927" s="214"/>
      <c r="BJ927" s="214"/>
      <c r="BK927" s="214"/>
      <c r="BL927" s="214"/>
      <c r="BM927" s="219"/>
    </row>
    <row r="928" spans="1:65">
      <c r="A928" s="29"/>
      <c r="B928" s="3" t="s">
        <v>271</v>
      </c>
      <c r="C928" s="28"/>
      <c r="D928" s="23">
        <v>0.3932768321000697</v>
      </c>
      <c r="E928" s="23">
        <v>0.15276343367005937</v>
      </c>
      <c r="F928" s="23">
        <v>0.47603310982565</v>
      </c>
      <c r="G928" s="23">
        <v>0.76615925237511917</v>
      </c>
      <c r="H928" s="23">
        <v>0.57974994609745334</v>
      </c>
      <c r="I928" s="23">
        <v>0.2280350850198285</v>
      </c>
      <c r="J928" s="23">
        <v>0.33778198096800055</v>
      </c>
      <c r="K928" s="23">
        <v>0.5391351098441528</v>
      </c>
      <c r="L928" s="23">
        <v>0.25298221281347028</v>
      </c>
      <c r="M928" s="23">
        <v>0.81184768686414754</v>
      </c>
      <c r="N928" s="23">
        <v>0.45018514709691027</v>
      </c>
      <c r="O928" s="23">
        <v>0.38568121551353807</v>
      </c>
      <c r="P928" s="23">
        <v>0.23021728866442726</v>
      </c>
      <c r="Q928" s="23">
        <v>0.38944404818493089</v>
      </c>
      <c r="R928" s="23">
        <v>0.16124515496597086</v>
      </c>
      <c r="S928" s="23">
        <v>0.456157698786195</v>
      </c>
      <c r="T928" s="23">
        <v>1.0742368022666275</v>
      </c>
      <c r="U928" s="23">
        <v>0.11219031449580033</v>
      </c>
      <c r="V928" s="23">
        <v>0.1224744871391592</v>
      </c>
      <c r="W928" s="23">
        <v>0.69113433330045615</v>
      </c>
      <c r="X928" s="23">
        <v>0.33714487489307493</v>
      </c>
      <c r="Y928" s="23">
        <v>0.45199188783280869</v>
      </c>
      <c r="Z928" s="23">
        <v>0.3043024810940595</v>
      </c>
      <c r="AA928" s="149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29"/>
      <c r="B929" s="3" t="s">
        <v>86</v>
      </c>
      <c r="C929" s="28"/>
      <c r="D929" s="13">
        <v>2.8158245735088523E-2</v>
      </c>
      <c r="E929" s="13">
        <v>9.9921574405358801E-3</v>
      </c>
      <c r="F929" s="13">
        <v>3.1196370470035081E-2</v>
      </c>
      <c r="G929" s="13">
        <v>4.8035062844835066E-2</v>
      </c>
      <c r="H929" s="13">
        <v>3.9532897790484377E-2</v>
      </c>
      <c r="I929" s="13">
        <v>1.4341829246530094E-2</v>
      </c>
      <c r="J929" s="13">
        <v>2.2652194990589059E-2</v>
      </c>
      <c r="K929" s="13">
        <v>6.9715746962605962E-2</v>
      </c>
      <c r="L929" s="13">
        <v>1.8332044406773211E-2</v>
      </c>
      <c r="M929" s="13">
        <v>5.970199927913819E-2</v>
      </c>
      <c r="N929" s="13">
        <v>2.8981876422547872E-2</v>
      </c>
      <c r="O929" s="13">
        <v>2.6644643558793649E-2</v>
      </c>
      <c r="P929" s="13">
        <v>1.3868511365326944E-2</v>
      </c>
      <c r="Q929" s="13">
        <v>2.5734188206052704E-2</v>
      </c>
      <c r="R929" s="13">
        <v>1.1082141234774631E-2</v>
      </c>
      <c r="S929" s="13">
        <v>2.8867012630873684E-2</v>
      </c>
      <c r="T929" s="13">
        <v>7.1449843960948944E-2</v>
      </c>
      <c r="U929" s="13">
        <v>7.703615094699039E-3</v>
      </c>
      <c r="V929" s="13">
        <v>8.5947008518708207E-3</v>
      </c>
      <c r="W929" s="13">
        <v>4.793995375494494E-2</v>
      </c>
      <c r="X929" s="13">
        <v>2.1226330003761274E-2</v>
      </c>
      <c r="Y929" s="13">
        <v>3.2396981567278126E-2</v>
      </c>
      <c r="Z929" s="13">
        <v>1.9444247993230641E-2</v>
      </c>
      <c r="AA929" s="149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29"/>
      <c r="B930" s="3" t="s">
        <v>272</v>
      </c>
      <c r="C930" s="28"/>
      <c r="D930" s="13">
        <v>-6.7542949180346312E-2</v>
      </c>
      <c r="E930" s="13">
        <v>2.0695528301752031E-2</v>
      </c>
      <c r="F930" s="13">
        <v>1.8753609284545503E-2</v>
      </c>
      <c r="G930" s="13">
        <v>6.4870402905021995E-2</v>
      </c>
      <c r="H930" s="13">
        <v>-2.0920096639363783E-2</v>
      </c>
      <c r="I930" s="13">
        <v>6.1532251171777519E-2</v>
      </c>
      <c r="J930" s="13">
        <v>-4.4518814220236846E-3</v>
      </c>
      <c r="K930" s="13">
        <v>-0.48369919859150445</v>
      </c>
      <c r="L930" s="13">
        <v>-7.8670121624495049E-2</v>
      </c>
      <c r="M930" s="13">
        <v>-9.2134000281914763E-2</v>
      </c>
      <c r="N930" s="13">
        <v>3.7052471794650543E-2</v>
      </c>
      <c r="O930" s="13">
        <v>-3.3605073225693172E-2</v>
      </c>
      <c r="P930" s="13">
        <v>0.10826637543720152</v>
      </c>
      <c r="Q930" s="13">
        <v>1.0347257928693843E-2</v>
      </c>
      <c r="R930" s="13">
        <v>-2.8597845625826346E-2</v>
      </c>
      <c r="S930" s="13">
        <v>5.4992168609385494E-2</v>
      </c>
      <c r="T930" s="13">
        <v>3.7713855222352155E-3</v>
      </c>
      <c r="U930" s="13">
        <v>-2.7707671830294434E-2</v>
      </c>
      <c r="V930" s="13">
        <v>-4.862675602529376E-2</v>
      </c>
      <c r="W930" s="13">
        <v>-3.7499583581145135E-2</v>
      </c>
      <c r="X930" s="13">
        <v>6.0419533927362767E-2</v>
      </c>
      <c r="Y930" s="13">
        <v>-6.85443947003197E-2</v>
      </c>
      <c r="Z930" s="13">
        <v>4.484149250555447E-2</v>
      </c>
      <c r="AA930" s="149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29"/>
      <c r="B931" s="45" t="s">
        <v>273</v>
      </c>
      <c r="C931" s="46"/>
      <c r="D931" s="44">
        <v>0.96</v>
      </c>
      <c r="E931" s="44">
        <v>0.38</v>
      </c>
      <c r="F931" s="44">
        <v>0.35</v>
      </c>
      <c r="G931" s="44">
        <v>1.06</v>
      </c>
      <c r="H931" s="44">
        <v>0.25</v>
      </c>
      <c r="I931" s="44">
        <v>1.01</v>
      </c>
      <c r="J931" s="44">
        <v>0</v>
      </c>
      <c r="K931" s="44">
        <v>7.32</v>
      </c>
      <c r="L931" s="44">
        <v>1.1299999999999999</v>
      </c>
      <c r="M931" s="44">
        <v>1.34</v>
      </c>
      <c r="N931" s="44">
        <v>0.63</v>
      </c>
      <c r="O931" s="44">
        <v>0.45</v>
      </c>
      <c r="P931" s="44">
        <v>1.72</v>
      </c>
      <c r="Q931" s="44">
        <v>0.23</v>
      </c>
      <c r="R931" s="44">
        <v>0.37</v>
      </c>
      <c r="S931" s="44">
        <v>0.91</v>
      </c>
      <c r="T931" s="44">
        <v>0.13</v>
      </c>
      <c r="U931" s="44">
        <v>0.35</v>
      </c>
      <c r="V931" s="44">
        <v>0.67</v>
      </c>
      <c r="W931" s="44">
        <v>0.5</v>
      </c>
      <c r="X931" s="44">
        <v>0.99</v>
      </c>
      <c r="Y931" s="44">
        <v>0.98</v>
      </c>
      <c r="Z931" s="44">
        <v>0.75</v>
      </c>
      <c r="AA931" s="149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B932" s="3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BM932" s="55"/>
    </row>
    <row r="933" spans="1:65" ht="15">
      <c r="B933" s="8" t="s">
        <v>535</v>
      </c>
      <c r="BM933" s="27" t="s">
        <v>66</v>
      </c>
    </row>
    <row r="934" spans="1:65" ht="15">
      <c r="A934" s="24" t="s">
        <v>62</v>
      </c>
      <c r="B934" s="18" t="s">
        <v>110</v>
      </c>
      <c r="C934" s="15" t="s">
        <v>111</v>
      </c>
      <c r="D934" s="16" t="s">
        <v>234</v>
      </c>
      <c r="E934" s="17" t="s">
        <v>234</v>
      </c>
      <c r="F934" s="17" t="s">
        <v>234</v>
      </c>
      <c r="G934" s="17" t="s">
        <v>234</v>
      </c>
      <c r="H934" s="17" t="s">
        <v>234</v>
      </c>
      <c r="I934" s="17" t="s">
        <v>234</v>
      </c>
      <c r="J934" s="17" t="s">
        <v>234</v>
      </c>
      <c r="K934" s="17" t="s">
        <v>234</v>
      </c>
      <c r="L934" s="17" t="s">
        <v>234</v>
      </c>
      <c r="M934" s="17" t="s">
        <v>234</v>
      </c>
      <c r="N934" s="17" t="s">
        <v>234</v>
      </c>
      <c r="O934" s="17" t="s">
        <v>234</v>
      </c>
      <c r="P934" s="17" t="s">
        <v>234</v>
      </c>
      <c r="Q934" s="17" t="s">
        <v>234</v>
      </c>
      <c r="R934" s="17" t="s">
        <v>234</v>
      </c>
      <c r="S934" s="17" t="s">
        <v>234</v>
      </c>
      <c r="T934" s="17" t="s">
        <v>234</v>
      </c>
      <c r="U934" s="17" t="s">
        <v>234</v>
      </c>
      <c r="V934" s="17" t="s">
        <v>234</v>
      </c>
      <c r="W934" s="17" t="s">
        <v>234</v>
      </c>
      <c r="X934" s="17" t="s">
        <v>234</v>
      </c>
      <c r="Y934" s="17" t="s">
        <v>234</v>
      </c>
      <c r="Z934" s="17" t="s">
        <v>234</v>
      </c>
      <c r="AA934" s="17" t="s">
        <v>234</v>
      </c>
      <c r="AB934" s="17" t="s">
        <v>234</v>
      </c>
      <c r="AC934" s="17" t="s">
        <v>234</v>
      </c>
      <c r="AD934" s="17" t="s">
        <v>234</v>
      </c>
      <c r="AE934" s="149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7">
        <v>1</v>
      </c>
    </row>
    <row r="935" spans="1:65">
      <c r="A935" s="29"/>
      <c r="B935" s="19" t="s">
        <v>235</v>
      </c>
      <c r="C935" s="9" t="s">
        <v>235</v>
      </c>
      <c r="D935" s="147" t="s">
        <v>237</v>
      </c>
      <c r="E935" s="148" t="s">
        <v>238</v>
      </c>
      <c r="F935" s="148" t="s">
        <v>239</v>
      </c>
      <c r="G935" s="148" t="s">
        <v>240</v>
      </c>
      <c r="H935" s="148" t="s">
        <v>241</v>
      </c>
      <c r="I935" s="148" t="s">
        <v>242</v>
      </c>
      <c r="J935" s="148" t="s">
        <v>243</v>
      </c>
      <c r="K935" s="148" t="s">
        <v>244</v>
      </c>
      <c r="L935" s="148" t="s">
        <v>245</v>
      </c>
      <c r="M935" s="148" t="s">
        <v>246</v>
      </c>
      <c r="N935" s="148" t="s">
        <v>247</v>
      </c>
      <c r="O935" s="148" t="s">
        <v>248</v>
      </c>
      <c r="P935" s="148" t="s">
        <v>249</v>
      </c>
      <c r="Q935" s="148" t="s">
        <v>250</v>
      </c>
      <c r="R935" s="148" t="s">
        <v>251</v>
      </c>
      <c r="S935" s="148" t="s">
        <v>252</v>
      </c>
      <c r="T935" s="148" t="s">
        <v>253</v>
      </c>
      <c r="U935" s="148" t="s">
        <v>254</v>
      </c>
      <c r="V935" s="148" t="s">
        <v>255</v>
      </c>
      <c r="W935" s="148" t="s">
        <v>256</v>
      </c>
      <c r="X935" s="148" t="s">
        <v>257</v>
      </c>
      <c r="Y935" s="148" t="s">
        <v>258</v>
      </c>
      <c r="Z935" s="148" t="s">
        <v>259</v>
      </c>
      <c r="AA935" s="148" t="s">
        <v>260</v>
      </c>
      <c r="AB935" s="148" t="s">
        <v>261</v>
      </c>
      <c r="AC935" s="148" t="s">
        <v>262</v>
      </c>
      <c r="AD935" s="148" t="s">
        <v>263</v>
      </c>
      <c r="AE935" s="149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7" t="s">
        <v>1</v>
      </c>
    </row>
    <row r="936" spans="1:65">
      <c r="A936" s="29"/>
      <c r="B936" s="19"/>
      <c r="C936" s="9"/>
      <c r="D936" s="10" t="s">
        <v>281</v>
      </c>
      <c r="E936" s="11" t="s">
        <v>114</v>
      </c>
      <c r="F936" s="11" t="s">
        <v>281</v>
      </c>
      <c r="G936" s="11" t="s">
        <v>114</v>
      </c>
      <c r="H936" s="11" t="s">
        <v>114</v>
      </c>
      <c r="I936" s="11" t="s">
        <v>282</v>
      </c>
      <c r="J936" s="11" t="s">
        <v>282</v>
      </c>
      <c r="K936" s="11" t="s">
        <v>114</v>
      </c>
      <c r="L936" s="11" t="s">
        <v>114</v>
      </c>
      <c r="M936" s="11" t="s">
        <v>281</v>
      </c>
      <c r="N936" s="11" t="s">
        <v>282</v>
      </c>
      <c r="O936" s="11" t="s">
        <v>282</v>
      </c>
      <c r="P936" s="11" t="s">
        <v>282</v>
      </c>
      <c r="Q936" s="11" t="s">
        <v>282</v>
      </c>
      <c r="R936" s="11" t="s">
        <v>282</v>
      </c>
      <c r="S936" s="11" t="s">
        <v>282</v>
      </c>
      <c r="T936" s="11" t="s">
        <v>282</v>
      </c>
      <c r="U936" s="11" t="s">
        <v>282</v>
      </c>
      <c r="V936" s="11" t="s">
        <v>114</v>
      </c>
      <c r="W936" s="11" t="s">
        <v>282</v>
      </c>
      <c r="X936" s="11" t="s">
        <v>281</v>
      </c>
      <c r="Y936" s="11" t="s">
        <v>114</v>
      </c>
      <c r="Z936" s="11" t="s">
        <v>282</v>
      </c>
      <c r="AA936" s="11" t="s">
        <v>282</v>
      </c>
      <c r="AB936" s="11" t="s">
        <v>282</v>
      </c>
      <c r="AC936" s="11" t="s">
        <v>114</v>
      </c>
      <c r="AD936" s="11" t="s">
        <v>114</v>
      </c>
      <c r="AE936" s="149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7">
        <v>3</v>
      </c>
    </row>
    <row r="937" spans="1:65">
      <c r="A937" s="29"/>
      <c r="B937" s="19"/>
      <c r="C937" s="9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149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7">
        <v>3</v>
      </c>
    </row>
    <row r="938" spans="1:65">
      <c r="A938" s="29"/>
      <c r="B938" s="18">
        <v>1</v>
      </c>
      <c r="C938" s="14">
        <v>1</v>
      </c>
      <c r="D938" s="200">
        <v>0.154</v>
      </c>
      <c r="E938" s="200">
        <v>0.1575</v>
      </c>
      <c r="F938" s="200">
        <v>0.15884098016199999</v>
      </c>
      <c r="G938" s="200">
        <v>0.158</v>
      </c>
      <c r="H938" s="200">
        <v>0.15</v>
      </c>
      <c r="I938" s="200">
        <v>0.16700000000000001</v>
      </c>
      <c r="J938" s="200">
        <v>0.16200000000000001</v>
      </c>
      <c r="K938" s="200">
        <v>0.16199999999999998</v>
      </c>
      <c r="L938" s="207">
        <v>0.13113680000000003</v>
      </c>
      <c r="M938" s="200">
        <v>0.16390000000000002</v>
      </c>
      <c r="N938" s="200">
        <v>0.16</v>
      </c>
      <c r="O938" s="200">
        <v>0.16300000000000001</v>
      </c>
      <c r="P938" s="200">
        <v>0.16</v>
      </c>
      <c r="Q938" s="200">
        <v>0.16800000000000001</v>
      </c>
      <c r="R938" s="200">
        <v>0.16200000000000001</v>
      </c>
      <c r="S938" s="200">
        <v>0.16</v>
      </c>
      <c r="T938" s="200">
        <v>0.16</v>
      </c>
      <c r="U938" s="200">
        <v>0.155</v>
      </c>
      <c r="V938" s="200">
        <v>0.1737131187156</v>
      </c>
      <c r="W938" s="200">
        <v>0.15195731000000001</v>
      </c>
      <c r="X938" s="207">
        <v>0.16700000000000001</v>
      </c>
      <c r="Y938" s="200">
        <v>0.16400000000000001</v>
      </c>
      <c r="Z938" s="200">
        <v>0.17199999999999999</v>
      </c>
      <c r="AA938" s="200">
        <v>0.16</v>
      </c>
      <c r="AB938" s="200">
        <v>0.16</v>
      </c>
      <c r="AC938" s="200">
        <v>0.158</v>
      </c>
      <c r="AD938" s="200">
        <v>0.157</v>
      </c>
      <c r="AE938" s="201"/>
      <c r="AF938" s="202"/>
      <c r="AG938" s="202"/>
      <c r="AH938" s="202"/>
      <c r="AI938" s="202"/>
      <c r="AJ938" s="202"/>
      <c r="AK938" s="202"/>
      <c r="AL938" s="202"/>
      <c r="AM938" s="202"/>
      <c r="AN938" s="202"/>
      <c r="AO938" s="202"/>
      <c r="AP938" s="202"/>
      <c r="AQ938" s="202"/>
      <c r="AR938" s="202"/>
      <c r="AS938" s="202"/>
      <c r="AT938" s="202"/>
      <c r="AU938" s="202"/>
      <c r="AV938" s="202"/>
      <c r="AW938" s="202"/>
      <c r="AX938" s="202"/>
      <c r="AY938" s="202"/>
      <c r="AZ938" s="202"/>
      <c r="BA938" s="202"/>
      <c r="BB938" s="202"/>
      <c r="BC938" s="202"/>
      <c r="BD938" s="202"/>
      <c r="BE938" s="202"/>
      <c r="BF938" s="202"/>
      <c r="BG938" s="202"/>
      <c r="BH938" s="202"/>
      <c r="BI938" s="202"/>
      <c r="BJ938" s="202"/>
      <c r="BK938" s="202"/>
      <c r="BL938" s="202"/>
      <c r="BM938" s="203">
        <v>1</v>
      </c>
    </row>
    <row r="939" spans="1:65">
      <c r="A939" s="29"/>
      <c r="B939" s="19">
        <v>1</v>
      </c>
      <c r="C939" s="9">
        <v>2</v>
      </c>
      <c r="D939" s="23">
        <v>0.157</v>
      </c>
      <c r="E939" s="23">
        <v>0.15759999999999999</v>
      </c>
      <c r="F939" s="23">
        <v>0.16117016689500002</v>
      </c>
      <c r="G939" s="23">
        <v>0.152</v>
      </c>
      <c r="H939" s="23">
        <v>0.15</v>
      </c>
      <c r="I939" s="23">
        <v>0.16300000000000001</v>
      </c>
      <c r="J939" s="23">
        <v>0.16400000000000001</v>
      </c>
      <c r="K939" s="23">
        <v>0.159</v>
      </c>
      <c r="L939" s="208">
        <v>0.1304652</v>
      </c>
      <c r="M939" s="23">
        <v>0.1709</v>
      </c>
      <c r="N939" s="23">
        <v>0.17</v>
      </c>
      <c r="O939" s="23">
        <v>0.16200000000000001</v>
      </c>
      <c r="P939" s="23">
        <v>0.17</v>
      </c>
      <c r="Q939" s="23">
        <v>0.17</v>
      </c>
      <c r="R939" s="23">
        <v>0.16</v>
      </c>
      <c r="S939" s="23">
        <v>0.16500000000000001</v>
      </c>
      <c r="T939" s="23">
        <v>0.16400000000000001</v>
      </c>
      <c r="U939" s="23">
        <v>0.16200000000000001</v>
      </c>
      <c r="V939" s="23">
        <v>0.17361253035221486</v>
      </c>
      <c r="W939" s="205">
        <v>0.14754429940119759</v>
      </c>
      <c r="X939" s="208">
        <v>0.16700000000000001</v>
      </c>
      <c r="Y939" s="23">
        <v>0.16300000000000001</v>
      </c>
      <c r="Z939" s="23">
        <v>0.16800000000000001</v>
      </c>
      <c r="AA939" s="23">
        <v>0.15</v>
      </c>
      <c r="AB939" s="23">
        <v>0.17</v>
      </c>
      <c r="AC939" s="23">
        <v>0.16600000000000001</v>
      </c>
      <c r="AD939" s="23">
        <v>0.156</v>
      </c>
      <c r="AE939" s="201"/>
      <c r="AF939" s="202"/>
      <c r="AG939" s="202"/>
      <c r="AH939" s="202"/>
      <c r="AI939" s="202"/>
      <c r="AJ939" s="202"/>
      <c r="AK939" s="202"/>
      <c r="AL939" s="202"/>
      <c r="AM939" s="202"/>
      <c r="AN939" s="202"/>
      <c r="AO939" s="202"/>
      <c r="AP939" s="202"/>
      <c r="AQ939" s="202"/>
      <c r="AR939" s="202"/>
      <c r="AS939" s="202"/>
      <c r="AT939" s="202"/>
      <c r="AU939" s="202"/>
      <c r="AV939" s="202"/>
      <c r="AW939" s="202"/>
      <c r="AX939" s="202"/>
      <c r="AY939" s="202"/>
      <c r="AZ939" s="202"/>
      <c r="BA939" s="202"/>
      <c r="BB939" s="202"/>
      <c r="BC939" s="202"/>
      <c r="BD939" s="202"/>
      <c r="BE939" s="202"/>
      <c r="BF939" s="202"/>
      <c r="BG939" s="202"/>
      <c r="BH939" s="202"/>
      <c r="BI939" s="202"/>
      <c r="BJ939" s="202"/>
      <c r="BK939" s="202"/>
      <c r="BL939" s="202"/>
      <c r="BM939" s="203">
        <v>29</v>
      </c>
    </row>
    <row r="940" spans="1:65">
      <c r="A940" s="29"/>
      <c r="B940" s="19">
        <v>1</v>
      </c>
      <c r="C940" s="9">
        <v>3</v>
      </c>
      <c r="D940" s="23">
        <v>0.14799999999999999</v>
      </c>
      <c r="E940" s="23">
        <v>0.15889999999999999</v>
      </c>
      <c r="F940" s="23">
        <v>0.15911671572300001</v>
      </c>
      <c r="G940" s="23">
        <v>0.154</v>
      </c>
      <c r="H940" s="23">
        <v>0.15</v>
      </c>
      <c r="I940" s="23">
        <v>0.17</v>
      </c>
      <c r="J940" s="23">
        <v>0.16200000000000001</v>
      </c>
      <c r="K940" s="23">
        <v>0.16300000000000001</v>
      </c>
      <c r="L940" s="208">
        <v>0.12967400000000001</v>
      </c>
      <c r="M940" s="23">
        <v>0.16490000000000002</v>
      </c>
      <c r="N940" s="23">
        <v>0.16</v>
      </c>
      <c r="O940" s="23">
        <v>0.16500000000000001</v>
      </c>
      <c r="P940" s="23">
        <v>0.16</v>
      </c>
      <c r="Q940" s="23">
        <v>0.17</v>
      </c>
      <c r="R940" s="23">
        <v>0.161</v>
      </c>
      <c r="S940" s="23">
        <v>0.16400000000000001</v>
      </c>
      <c r="T940" s="23">
        <v>0.16300000000000001</v>
      </c>
      <c r="U940" s="23">
        <v>0.158</v>
      </c>
      <c r="V940" s="23">
        <v>0.17481881926980913</v>
      </c>
      <c r="W940" s="23">
        <v>0.15258859</v>
      </c>
      <c r="X940" s="208">
        <v>0.16600000000000001</v>
      </c>
      <c r="Y940" s="23">
        <v>0.161</v>
      </c>
      <c r="Z940" s="23">
        <v>0.16400000000000001</v>
      </c>
      <c r="AA940" s="23">
        <v>0.17</v>
      </c>
      <c r="AB940" s="23">
        <v>0.17</v>
      </c>
      <c r="AC940" s="23">
        <v>0.161</v>
      </c>
      <c r="AD940" s="23">
        <v>0.158</v>
      </c>
      <c r="AE940" s="201"/>
      <c r="AF940" s="202"/>
      <c r="AG940" s="202"/>
      <c r="AH940" s="202"/>
      <c r="AI940" s="202"/>
      <c r="AJ940" s="202"/>
      <c r="AK940" s="202"/>
      <c r="AL940" s="202"/>
      <c r="AM940" s="202"/>
      <c r="AN940" s="202"/>
      <c r="AO940" s="202"/>
      <c r="AP940" s="202"/>
      <c r="AQ940" s="202"/>
      <c r="AR940" s="202"/>
      <c r="AS940" s="202"/>
      <c r="AT940" s="202"/>
      <c r="AU940" s="202"/>
      <c r="AV940" s="202"/>
      <c r="AW940" s="202"/>
      <c r="AX940" s="202"/>
      <c r="AY940" s="202"/>
      <c r="AZ940" s="202"/>
      <c r="BA940" s="202"/>
      <c r="BB940" s="202"/>
      <c r="BC940" s="202"/>
      <c r="BD940" s="202"/>
      <c r="BE940" s="202"/>
      <c r="BF940" s="202"/>
      <c r="BG940" s="202"/>
      <c r="BH940" s="202"/>
      <c r="BI940" s="202"/>
      <c r="BJ940" s="202"/>
      <c r="BK940" s="202"/>
      <c r="BL940" s="202"/>
      <c r="BM940" s="203">
        <v>16</v>
      </c>
    </row>
    <row r="941" spans="1:65">
      <c r="A941" s="29"/>
      <c r="B941" s="19">
        <v>1</v>
      </c>
      <c r="C941" s="9">
        <v>4</v>
      </c>
      <c r="D941" s="23">
        <v>0.16</v>
      </c>
      <c r="E941" s="23">
        <v>0.15560000000000002</v>
      </c>
      <c r="F941" s="23">
        <v>0.16384681063000001</v>
      </c>
      <c r="G941" s="23">
        <v>0.153</v>
      </c>
      <c r="H941" s="23">
        <v>0.15</v>
      </c>
      <c r="I941" s="23">
        <v>0.16900000000000001</v>
      </c>
      <c r="J941" s="23">
        <v>0.16200000000000001</v>
      </c>
      <c r="K941" s="23">
        <v>0.16199999999999998</v>
      </c>
      <c r="L941" s="208">
        <v>0.13407160000000001</v>
      </c>
      <c r="M941" s="23">
        <v>0.16410000000000002</v>
      </c>
      <c r="N941" s="23">
        <v>0.16</v>
      </c>
      <c r="O941" s="23">
        <v>0.16200000000000001</v>
      </c>
      <c r="P941" s="23">
        <v>0.15</v>
      </c>
      <c r="Q941" s="23">
        <v>0.16900000000000001</v>
      </c>
      <c r="R941" s="23">
        <v>0.155</v>
      </c>
      <c r="S941" s="23">
        <v>0.159</v>
      </c>
      <c r="T941" s="23">
        <v>0.16700000000000001</v>
      </c>
      <c r="U941" s="23">
        <v>0.158</v>
      </c>
      <c r="V941" s="23">
        <v>0.17449553793600031</v>
      </c>
      <c r="W941" s="23">
        <v>0.15214016</v>
      </c>
      <c r="X941" s="208">
        <v>0.16200000000000001</v>
      </c>
      <c r="Y941" s="23">
        <v>0.16800000000000001</v>
      </c>
      <c r="Z941" s="23">
        <v>0.17100000000000001</v>
      </c>
      <c r="AA941" s="23">
        <v>0.15</v>
      </c>
      <c r="AB941" s="23">
        <v>0.16</v>
      </c>
      <c r="AC941" s="23">
        <v>0.16200000000000001</v>
      </c>
      <c r="AD941" s="23">
        <v>0.157</v>
      </c>
      <c r="AE941" s="201"/>
      <c r="AF941" s="202"/>
      <c r="AG941" s="202"/>
      <c r="AH941" s="202"/>
      <c r="AI941" s="202"/>
      <c r="AJ941" s="202"/>
      <c r="AK941" s="202"/>
      <c r="AL941" s="202"/>
      <c r="AM941" s="202"/>
      <c r="AN941" s="202"/>
      <c r="AO941" s="202"/>
      <c r="AP941" s="202"/>
      <c r="AQ941" s="202"/>
      <c r="AR941" s="202"/>
      <c r="AS941" s="202"/>
      <c r="AT941" s="202"/>
      <c r="AU941" s="202"/>
      <c r="AV941" s="202"/>
      <c r="AW941" s="202"/>
      <c r="AX941" s="202"/>
      <c r="AY941" s="202"/>
      <c r="AZ941" s="202"/>
      <c r="BA941" s="202"/>
      <c r="BB941" s="202"/>
      <c r="BC941" s="202"/>
      <c r="BD941" s="202"/>
      <c r="BE941" s="202"/>
      <c r="BF941" s="202"/>
      <c r="BG941" s="202"/>
      <c r="BH941" s="202"/>
      <c r="BI941" s="202"/>
      <c r="BJ941" s="202"/>
      <c r="BK941" s="202"/>
      <c r="BL941" s="202"/>
      <c r="BM941" s="203">
        <v>0.16101942398681499</v>
      </c>
    </row>
    <row r="942" spans="1:65">
      <c r="A942" s="29"/>
      <c r="B942" s="19">
        <v>1</v>
      </c>
      <c r="C942" s="9">
        <v>5</v>
      </c>
      <c r="D942" s="23">
        <v>0.157</v>
      </c>
      <c r="E942" s="23">
        <v>0.1542</v>
      </c>
      <c r="F942" s="23">
        <v>0.16033843058900002</v>
      </c>
      <c r="G942" s="23">
        <v>0.153</v>
      </c>
      <c r="H942" s="23">
        <v>0.15</v>
      </c>
      <c r="I942" s="23">
        <v>0.16800000000000001</v>
      </c>
      <c r="J942" s="23">
        <v>0.16300000000000001</v>
      </c>
      <c r="K942" s="23">
        <v>0.161</v>
      </c>
      <c r="L942" s="208">
        <v>0.12931520000000002</v>
      </c>
      <c r="M942" s="23">
        <v>0.16930000000000001</v>
      </c>
      <c r="N942" s="23">
        <v>0.16</v>
      </c>
      <c r="O942" s="23">
        <v>0.158</v>
      </c>
      <c r="P942" s="23">
        <v>0.16</v>
      </c>
      <c r="Q942" s="23">
        <v>0.16300000000000001</v>
      </c>
      <c r="R942" s="23">
        <v>0.16</v>
      </c>
      <c r="S942" s="23">
        <v>0.161</v>
      </c>
      <c r="T942" s="23">
        <v>0.16300000000000001</v>
      </c>
      <c r="U942" s="23">
        <v>0.158</v>
      </c>
      <c r="V942" s="23">
        <v>0.17505231632606025</v>
      </c>
      <c r="W942" s="23">
        <v>0.15437079000000001</v>
      </c>
      <c r="X942" s="208">
        <v>0.16600000000000001</v>
      </c>
      <c r="Y942" s="23">
        <v>0.157</v>
      </c>
      <c r="Z942" s="23">
        <v>0.158</v>
      </c>
      <c r="AA942" s="23">
        <v>0.15</v>
      </c>
      <c r="AB942" s="23">
        <v>0.16</v>
      </c>
      <c r="AC942" s="23">
        <v>0.16200000000000001</v>
      </c>
      <c r="AD942" s="23">
        <v>0.159</v>
      </c>
      <c r="AE942" s="201"/>
      <c r="AF942" s="202"/>
      <c r="AG942" s="202"/>
      <c r="AH942" s="202"/>
      <c r="AI942" s="202"/>
      <c r="AJ942" s="202"/>
      <c r="AK942" s="202"/>
      <c r="AL942" s="202"/>
      <c r="AM942" s="202"/>
      <c r="AN942" s="202"/>
      <c r="AO942" s="202"/>
      <c r="AP942" s="202"/>
      <c r="AQ942" s="202"/>
      <c r="AR942" s="202"/>
      <c r="AS942" s="202"/>
      <c r="AT942" s="202"/>
      <c r="AU942" s="202"/>
      <c r="AV942" s="202"/>
      <c r="AW942" s="202"/>
      <c r="AX942" s="202"/>
      <c r="AY942" s="202"/>
      <c r="AZ942" s="202"/>
      <c r="BA942" s="202"/>
      <c r="BB942" s="202"/>
      <c r="BC942" s="202"/>
      <c r="BD942" s="202"/>
      <c r="BE942" s="202"/>
      <c r="BF942" s="202"/>
      <c r="BG942" s="202"/>
      <c r="BH942" s="202"/>
      <c r="BI942" s="202"/>
      <c r="BJ942" s="202"/>
      <c r="BK942" s="202"/>
      <c r="BL942" s="202"/>
      <c r="BM942" s="203">
        <v>60</v>
      </c>
    </row>
    <row r="943" spans="1:65">
      <c r="A943" s="29"/>
      <c r="B943" s="19">
        <v>1</v>
      </c>
      <c r="C943" s="9">
        <v>6</v>
      </c>
      <c r="D943" s="23">
        <v>0.153</v>
      </c>
      <c r="E943" s="23">
        <v>0.1585</v>
      </c>
      <c r="F943" s="23">
        <v>0.15804992146800001</v>
      </c>
      <c r="G943" s="23">
        <v>0.154</v>
      </c>
      <c r="H943" s="23">
        <v>0.15</v>
      </c>
      <c r="I943" s="23">
        <v>0.17</v>
      </c>
      <c r="J943" s="23">
        <v>0.16</v>
      </c>
      <c r="K943" s="23">
        <v>0.156</v>
      </c>
      <c r="L943" s="208">
        <v>0.1305296</v>
      </c>
      <c r="M943" s="23">
        <v>0.1636</v>
      </c>
      <c r="N943" s="23">
        <v>0.16</v>
      </c>
      <c r="O943" s="23">
        <v>0.16300000000000001</v>
      </c>
      <c r="P943" s="23">
        <v>0.16</v>
      </c>
      <c r="Q943" s="23">
        <v>0.16700000000000001</v>
      </c>
      <c r="R943" s="23">
        <v>0.156</v>
      </c>
      <c r="S943" s="23">
        <v>0.16400000000000001</v>
      </c>
      <c r="T943" s="23">
        <v>0.16200000000000001</v>
      </c>
      <c r="U943" s="23">
        <v>0.16</v>
      </c>
      <c r="V943" s="23">
        <v>0.17477384995556419</v>
      </c>
      <c r="W943" s="23">
        <v>0.15318015000000001</v>
      </c>
      <c r="X943" s="208">
        <v>0.16400000000000001</v>
      </c>
      <c r="Y943" s="23">
        <v>0.17</v>
      </c>
      <c r="Z943" s="23">
        <v>0.16700000000000001</v>
      </c>
      <c r="AA943" s="23">
        <v>0.16</v>
      </c>
      <c r="AB943" s="23">
        <v>0.17</v>
      </c>
      <c r="AC943" s="23">
        <v>0.159</v>
      </c>
      <c r="AD943" s="23">
        <v>0.158</v>
      </c>
      <c r="AE943" s="201"/>
      <c r="AF943" s="202"/>
      <c r="AG943" s="202"/>
      <c r="AH943" s="202"/>
      <c r="AI943" s="202"/>
      <c r="AJ943" s="202"/>
      <c r="AK943" s="202"/>
      <c r="AL943" s="202"/>
      <c r="AM943" s="202"/>
      <c r="AN943" s="202"/>
      <c r="AO943" s="202"/>
      <c r="AP943" s="202"/>
      <c r="AQ943" s="202"/>
      <c r="AR943" s="202"/>
      <c r="AS943" s="202"/>
      <c r="AT943" s="202"/>
      <c r="AU943" s="202"/>
      <c r="AV943" s="202"/>
      <c r="AW943" s="202"/>
      <c r="AX943" s="202"/>
      <c r="AY943" s="202"/>
      <c r="AZ943" s="202"/>
      <c r="BA943" s="202"/>
      <c r="BB943" s="202"/>
      <c r="BC943" s="202"/>
      <c r="BD943" s="202"/>
      <c r="BE943" s="202"/>
      <c r="BF943" s="202"/>
      <c r="BG943" s="202"/>
      <c r="BH943" s="202"/>
      <c r="BI943" s="202"/>
      <c r="BJ943" s="202"/>
      <c r="BK943" s="202"/>
      <c r="BL943" s="202"/>
      <c r="BM943" s="56"/>
    </row>
    <row r="944" spans="1:65">
      <c r="A944" s="29"/>
      <c r="B944" s="20" t="s">
        <v>269</v>
      </c>
      <c r="C944" s="12"/>
      <c r="D944" s="206">
        <v>0.15483333333333335</v>
      </c>
      <c r="E944" s="206">
        <v>0.15705</v>
      </c>
      <c r="F944" s="206">
        <v>0.16022717091116667</v>
      </c>
      <c r="G944" s="206">
        <v>0.154</v>
      </c>
      <c r="H944" s="206">
        <v>0.15</v>
      </c>
      <c r="I944" s="206">
        <v>0.16783333333333336</v>
      </c>
      <c r="J944" s="206">
        <v>0.16216666666666668</v>
      </c>
      <c r="K944" s="206">
        <v>0.1605</v>
      </c>
      <c r="L944" s="206">
        <v>0.13086540000000002</v>
      </c>
      <c r="M944" s="206">
        <v>0.16611666666666666</v>
      </c>
      <c r="N944" s="206">
        <v>0.16166666666666668</v>
      </c>
      <c r="O944" s="206">
        <v>0.16216666666666668</v>
      </c>
      <c r="P944" s="206">
        <v>0.16</v>
      </c>
      <c r="Q944" s="206">
        <v>0.16783333333333336</v>
      </c>
      <c r="R944" s="206">
        <v>0.159</v>
      </c>
      <c r="S944" s="206">
        <v>0.16216666666666668</v>
      </c>
      <c r="T944" s="206">
        <v>0.16316666666666668</v>
      </c>
      <c r="U944" s="206">
        <v>0.1585</v>
      </c>
      <c r="V944" s="206">
        <v>0.17441102875920811</v>
      </c>
      <c r="W944" s="206">
        <v>0.15196354990019958</v>
      </c>
      <c r="X944" s="206">
        <v>0.16533333333333336</v>
      </c>
      <c r="Y944" s="206">
        <v>0.16383333333333336</v>
      </c>
      <c r="Z944" s="206">
        <v>0.16666666666666666</v>
      </c>
      <c r="AA944" s="206">
        <v>0.15666666666666668</v>
      </c>
      <c r="AB944" s="206">
        <v>0.16500000000000001</v>
      </c>
      <c r="AC944" s="206">
        <v>0.16133333333333336</v>
      </c>
      <c r="AD944" s="206">
        <v>0.1575</v>
      </c>
      <c r="AE944" s="201"/>
      <c r="AF944" s="202"/>
      <c r="AG944" s="202"/>
      <c r="AH944" s="202"/>
      <c r="AI944" s="202"/>
      <c r="AJ944" s="202"/>
      <c r="AK944" s="202"/>
      <c r="AL944" s="202"/>
      <c r="AM944" s="202"/>
      <c r="AN944" s="202"/>
      <c r="AO944" s="202"/>
      <c r="AP944" s="202"/>
      <c r="AQ944" s="202"/>
      <c r="AR944" s="202"/>
      <c r="AS944" s="202"/>
      <c r="AT944" s="202"/>
      <c r="AU944" s="202"/>
      <c r="AV944" s="202"/>
      <c r="AW944" s="202"/>
      <c r="AX944" s="202"/>
      <c r="AY944" s="202"/>
      <c r="AZ944" s="202"/>
      <c r="BA944" s="202"/>
      <c r="BB944" s="202"/>
      <c r="BC944" s="202"/>
      <c r="BD944" s="202"/>
      <c r="BE944" s="202"/>
      <c r="BF944" s="202"/>
      <c r="BG944" s="202"/>
      <c r="BH944" s="202"/>
      <c r="BI944" s="202"/>
      <c r="BJ944" s="202"/>
      <c r="BK944" s="202"/>
      <c r="BL944" s="202"/>
      <c r="BM944" s="56"/>
    </row>
    <row r="945" spans="1:65">
      <c r="A945" s="29"/>
      <c r="B945" s="3" t="s">
        <v>270</v>
      </c>
      <c r="C945" s="28"/>
      <c r="D945" s="23">
        <v>0.1555</v>
      </c>
      <c r="E945" s="23">
        <v>0.15755</v>
      </c>
      <c r="F945" s="23">
        <v>0.159727573156</v>
      </c>
      <c r="G945" s="23">
        <v>0.1535</v>
      </c>
      <c r="H945" s="23">
        <v>0.15</v>
      </c>
      <c r="I945" s="23">
        <v>0.16850000000000001</v>
      </c>
      <c r="J945" s="23">
        <v>0.16200000000000001</v>
      </c>
      <c r="K945" s="23">
        <v>0.16149999999999998</v>
      </c>
      <c r="L945" s="23">
        <v>0.13049739999999999</v>
      </c>
      <c r="M945" s="23">
        <v>0.16450000000000004</v>
      </c>
      <c r="N945" s="23">
        <v>0.16</v>
      </c>
      <c r="O945" s="23">
        <v>0.16250000000000001</v>
      </c>
      <c r="P945" s="23">
        <v>0.16</v>
      </c>
      <c r="Q945" s="23">
        <v>0.16850000000000001</v>
      </c>
      <c r="R945" s="23">
        <v>0.16</v>
      </c>
      <c r="S945" s="23">
        <v>0.16250000000000001</v>
      </c>
      <c r="T945" s="23">
        <v>0.16300000000000001</v>
      </c>
      <c r="U945" s="23">
        <v>0.158</v>
      </c>
      <c r="V945" s="23">
        <v>0.17463469394578224</v>
      </c>
      <c r="W945" s="23">
        <v>0.152364375</v>
      </c>
      <c r="X945" s="23">
        <v>0.16600000000000001</v>
      </c>
      <c r="Y945" s="23">
        <v>0.16350000000000001</v>
      </c>
      <c r="Z945" s="23">
        <v>0.16750000000000001</v>
      </c>
      <c r="AA945" s="23">
        <v>0.155</v>
      </c>
      <c r="AB945" s="23">
        <v>0.16500000000000001</v>
      </c>
      <c r="AC945" s="23">
        <v>0.1615</v>
      </c>
      <c r="AD945" s="23">
        <v>0.1575</v>
      </c>
      <c r="AE945" s="201"/>
      <c r="AF945" s="202"/>
      <c r="AG945" s="202"/>
      <c r="AH945" s="202"/>
      <c r="AI945" s="202"/>
      <c r="AJ945" s="202"/>
      <c r="AK945" s="202"/>
      <c r="AL945" s="202"/>
      <c r="AM945" s="202"/>
      <c r="AN945" s="202"/>
      <c r="AO945" s="202"/>
      <c r="AP945" s="202"/>
      <c r="AQ945" s="202"/>
      <c r="AR945" s="202"/>
      <c r="AS945" s="202"/>
      <c r="AT945" s="202"/>
      <c r="AU945" s="202"/>
      <c r="AV945" s="202"/>
      <c r="AW945" s="202"/>
      <c r="AX945" s="202"/>
      <c r="AY945" s="202"/>
      <c r="AZ945" s="202"/>
      <c r="BA945" s="202"/>
      <c r="BB945" s="202"/>
      <c r="BC945" s="202"/>
      <c r="BD945" s="202"/>
      <c r="BE945" s="202"/>
      <c r="BF945" s="202"/>
      <c r="BG945" s="202"/>
      <c r="BH945" s="202"/>
      <c r="BI945" s="202"/>
      <c r="BJ945" s="202"/>
      <c r="BK945" s="202"/>
      <c r="BL945" s="202"/>
      <c r="BM945" s="56"/>
    </row>
    <row r="946" spans="1:65">
      <c r="A946" s="29"/>
      <c r="B946" s="3" t="s">
        <v>271</v>
      </c>
      <c r="C946" s="28"/>
      <c r="D946" s="23">
        <v>4.1673332800085351E-3</v>
      </c>
      <c r="E946" s="23">
        <v>1.8030529664987591E-3</v>
      </c>
      <c r="F946" s="23">
        <v>2.0927714873518488E-3</v>
      </c>
      <c r="G946" s="23">
        <v>2.0976176963403048E-3</v>
      </c>
      <c r="H946" s="23">
        <v>0</v>
      </c>
      <c r="I946" s="23">
        <v>2.6394443859772232E-3</v>
      </c>
      <c r="J946" s="23">
        <v>1.329160135825127E-3</v>
      </c>
      <c r="K946" s="23">
        <v>2.5884358211089526E-3</v>
      </c>
      <c r="L946" s="23">
        <v>1.6999324739530104E-3</v>
      </c>
      <c r="M946" s="23">
        <v>3.1562108083375271E-3</v>
      </c>
      <c r="N946" s="23">
        <v>4.0824829046386341E-3</v>
      </c>
      <c r="O946" s="23">
        <v>2.3166067138525423E-3</v>
      </c>
      <c r="P946" s="23">
        <v>6.324555320336764E-3</v>
      </c>
      <c r="Q946" s="23">
        <v>2.6394443859772227E-3</v>
      </c>
      <c r="R946" s="23">
        <v>2.8284271247461927E-3</v>
      </c>
      <c r="S946" s="23">
        <v>2.4832774042918924E-3</v>
      </c>
      <c r="T946" s="23">
        <v>2.3166067138525427E-3</v>
      </c>
      <c r="U946" s="23">
        <v>2.3452078799117166E-3</v>
      </c>
      <c r="V946" s="23">
        <v>6.0679518791146951E-4</v>
      </c>
      <c r="W946" s="23">
        <v>2.3335209818604779E-3</v>
      </c>
      <c r="X946" s="23">
        <v>1.9663841605003516E-3</v>
      </c>
      <c r="Y946" s="23">
        <v>4.7081489639418488E-3</v>
      </c>
      <c r="Z946" s="23">
        <v>5.1251016250086837E-3</v>
      </c>
      <c r="AA946" s="23">
        <v>8.1649658092772665E-3</v>
      </c>
      <c r="AB946" s="23">
        <v>5.4772255750516656E-3</v>
      </c>
      <c r="AC946" s="23">
        <v>2.8047578623950197E-3</v>
      </c>
      <c r="AD946" s="23">
        <v>1.0488088481701524E-3</v>
      </c>
      <c r="AE946" s="201"/>
      <c r="AF946" s="202"/>
      <c r="AG946" s="202"/>
      <c r="AH946" s="202"/>
      <c r="AI946" s="202"/>
      <c r="AJ946" s="202"/>
      <c r="AK946" s="202"/>
      <c r="AL946" s="202"/>
      <c r="AM946" s="202"/>
      <c r="AN946" s="202"/>
      <c r="AO946" s="202"/>
      <c r="AP946" s="202"/>
      <c r="AQ946" s="202"/>
      <c r="AR946" s="202"/>
      <c r="AS946" s="202"/>
      <c r="AT946" s="202"/>
      <c r="AU946" s="202"/>
      <c r="AV946" s="202"/>
      <c r="AW946" s="202"/>
      <c r="AX946" s="202"/>
      <c r="AY946" s="202"/>
      <c r="AZ946" s="202"/>
      <c r="BA946" s="202"/>
      <c r="BB946" s="202"/>
      <c r="BC946" s="202"/>
      <c r="BD946" s="202"/>
      <c r="BE946" s="202"/>
      <c r="BF946" s="202"/>
      <c r="BG946" s="202"/>
      <c r="BH946" s="202"/>
      <c r="BI946" s="202"/>
      <c r="BJ946" s="202"/>
      <c r="BK946" s="202"/>
      <c r="BL946" s="202"/>
      <c r="BM946" s="56"/>
    </row>
    <row r="947" spans="1:65">
      <c r="A947" s="29"/>
      <c r="B947" s="3" t="s">
        <v>86</v>
      </c>
      <c r="C947" s="28"/>
      <c r="D947" s="13">
        <v>2.6914961980679449E-2</v>
      </c>
      <c r="E947" s="13">
        <v>1.1480757507155423E-2</v>
      </c>
      <c r="F947" s="13">
        <v>1.3061277156994337E-2</v>
      </c>
      <c r="G947" s="13">
        <v>1.3620894132079902E-2</v>
      </c>
      <c r="H947" s="13">
        <v>0</v>
      </c>
      <c r="I947" s="13">
        <v>1.5726580254084743E-2</v>
      </c>
      <c r="J947" s="13">
        <v>8.1962598303707713E-3</v>
      </c>
      <c r="K947" s="13">
        <v>1.6127325988217773E-2</v>
      </c>
      <c r="L947" s="13">
        <v>1.2989930676504334E-2</v>
      </c>
      <c r="M947" s="13">
        <v>1.8999964733646197E-2</v>
      </c>
      <c r="N947" s="13">
        <v>2.5252471575084333E-2</v>
      </c>
      <c r="O947" s="13">
        <v>1.4285344586963261E-2</v>
      </c>
      <c r="P947" s="13">
        <v>3.9528470752104777E-2</v>
      </c>
      <c r="Q947" s="13">
        <v>1.572658025408474E-2</v>
      </c>
      <c r="R947" s="13">
        <v>1.7788849841171024E-2</v>
      </c>
      <c r="S947" s="13">
        <v>1.5313118628726981E-2</v>
      </c>
      <c r="T947" s="13">
        <v>1.4197793956195357E-2</v>
      </c>
      <c r="U947" s="13">
        <v>1.4796264226572344E-2</v>
      </c>
      <c r="V947" s="13">
        <v>3.4791101929064995E-3</v>
      </c>
      <c r="W947" s="13">
        <v>1.5355794092682045E-2</v>
      </c>
      <c r="X947" s="13">
        <v>1.189345258367148E-2</v>
      </c>
      <c r="Y947" s="13">
        <v>2.8737430095270688E-2</v>
      </c>
      <c r="Z947" s="13">
        <v>3.0750609750052102E-2</v>
      </c>
      <c r="AA947" s="13">
        <v>5.2116803037939995E-2</v>
      </c>
      <c r="AB947" s="13">
        <v>3.3195306515464637E-2</v>
      </c>
      <c r="AC947" s="13">
        <v>1.7384862783440203E-2</v>
      </c>
      <c r="AD947" s="13">
        <v>6.6591037979057298E-3</v>
      </c>
      <c r="AE947" s="149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29"/>
      <c r="B948" s="3" t="s">
        <v>272</v>
      </c>
      <c r="C948" s="28"/>
      <c r="D948" s="13">
        <v>-3.8418288305317683E-2</v>
      </c>
      <c r="E948" s="13">
        <v>-2.4651833229387465E-2</v>
      </c>
      <c r="F948" s="13">
        <v>-4.9202329509835385E-3</v>
      </c>
      <c r="G948" s="13">
        <v>-4.3593647356419352E-2</v>
      </c>
      <c r="H948" s="13">
        <v>-6.8435370801707252E-2</v>
      </c>
      <c r="I948" s="13">
        <v>4.2317312891867909E-2</v>
      </c>
      <c r="J948" s="13">
        <v>7.1248713443765599E-3</v>
      </c>
      <c r="K948" s="13">
        <v>-3.225846757826667E-3</v>
      </c>
      <c r="L948" s="13">
        <v>-0.18726948116075803</v>
      </c>
      <c r="M948" s="13">
        <v>3.1656073246598249E-2</v>
      </c>
      <c r="N948" s="13">
        <v>4.0196559137157806E-3</v>
      </c>
      <c r="O948" s="13">
        <v>7.1248713443765599E-3</v>
      </c>
      <c r="P948" s="13">
        <v>-6.3310621884876683E-3</v>
      </c>
      <c r="Q948" s="13">
        <v>4.2317312891867909E-2</v>
      </c>
      <c r="R948" s="13">
        <v>-1.254149304980956E-2</v>
      </c>
      <c r="S948" s="13">
        <v>7.1248713443765599E-3</v>
      </c>
      <c r="T948" s="13">
        <v>1.3335302205698563E-2</v>
      </c>
      <c r="U948" s="13">
        <v>-1.5646708480470561E-2</v>
      </c>
      <c r="V948" s="13">
        <v>8.3167635561096631E-2</v>
      </c>
      <c r="W948" s="13">
        <v>-5.6240879903762031E-2</v>
      </c>
      <c r="X948" s="13">
        <v>2.6791235738562902E-2</v>
      </c>
      <c r="Y948" s="13">
        <v>1.7475589446579898E-2</v>
      </c>
      <c r="Z948" s="13">
        <v>3.507181022032535E-2</v>
      </c>
      <c r="AA948" s="13">
        <v>-2.7032498392894122E-2</v>
      </c>
      <c r="AB948" s="13">
        <v>2.4721092118122234E-2</v>
      </c>
      <c r="AC948" s="13">
        <v>1.949512293275113E-3</v>
      </c>
      <c r="AD948" s="13">
        <v>-2.1857139341792564E-2</v>
      </c>
      <c r="AE948" s="149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29"/>
      <c r="B949" s="45" t="s">
        <v>273</v>
      </c>
      <c r="C949" s="46"/>
      <c r="D949" s="44">
        <v>1.1299999999999999</v>
      </c>
      <c r="E949" s="44">
        <v>0.72</v>
      </c>
      <c r="F949" s="44">
        <v>0.13</v>
      </c>
      <c r="G949" s="44">
        <v>1.28</v>
      </c>
      <c r="H949" s="44">
        <v>2.02</v>
      </c>
      <c r="I949" s="44">
        <v>1.28</v>
      </c>
      <c r="J949" s="44">
        <v>0.23</v>
      </c>
      <c r="K949" s="44">
        <v>0.08</v>
      </c>
      <c r="L949" s="44">
        <v>5.56</v>
      </c>
      <c r="M949" s="44">
        <v>0.96</v>
      </c>
      <c r="N949" s="44">
        <v>0.14000000000000001</v>
      </c>
      <c r="O949" s="44">
        <v>0.23</v>
      </c>
      <c r="P949" s="44">
        <v>0.17</v>
      </c>
      <c r="Q949" s="44">
        <v>1.28</v>
      </c>
      <c r="R949" s="44">
        <v>0.35</v>
      </c>
      <c r="S949" s="44">
        <v>0.23</v>
      </c>
      <c r="T949" s="44">
        <v>0.42</v>
      </c>
      <c r="U949" s="44">
        <v>0.45</v>
      </c>
      <c r="V949" s="44">
        <v>2.5</v>
      </c>
      <c r="W949" s="44">
        <v>1.66</v>
      </c>
      <c r="X949" s="44" t="s">
        <v>274</v>
      </c>
      <c r="Y949" s="44">
        <v>0.54</v>
      </c>
      <c r="Z949" s="44">
        <v>1.06</v>
      </c>
      <c r="AA949" s="44">
        <v>0.79</v>
      </c>
      <c r="AB949" s="44">
        <v>0.76</v>
      </c>
      <c r="AC949" s="44">
        <v>0.08</v>
      </c>
      <c r="AD949" s="44">
        <v>0.63</v>
      </c>
      <c r="AE949" s="149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B950" s="3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BM950" s="55"/>
    </row>
    <row r="951" spans="1:65" ht="15">
      <c r="B951" s="8" t="s">
        <v>536</v>
      </c>
      <c r="BM951" s="27" t="s">
        <v>66</v>
      </c>
    </row>
    <row r="952" spans="1:65" ht="15">
      <c r="A952" s="24" t="s">
        <v>63</v>
      </c>
      <c r="B952" s="18" t="s">
        <v>110</v>
      </c>
      <c r="C952" s="15" t="s">
        <v>111</v>
      </c>
      <c r="D952" s="16" t="s">
        <v>234</v>
      </c>
      <c r="E952" s="17" t="s">
        <v>234</v>
      </c>
      <c r="F952" s="17" t="s">
        <v>234</v>
      </c>
      <c r="G952" s="17" t="s">
        <v>234</v>
      </c>
      <c r="H952" s="17" t="s">
        <v>234</v>
      </c>
      <c r="I952" s="17" t="s">
        <v>234</v>
      </c>
      <c r="J952" s="17" t="s">
        <v>234</v>
      </c>
      <c r="K952" s="17" t="s">
        <v>234</v>
      </c>
      <c r="L952" s="17" t="s">
        <v>234</v>
      </c>
      <c r="M952" s="17" t="s">
        <v>234</v>
      </c>
      <c r="N952" s="17" t="s">
        <v>234</v>
      </c>
      <c r="O952" s="17" t="s">
        <v>234</v>
      </c>
      <c r="P952" s="17" t="s">
        <v>234</v>
      </c>
      <c r="Q952" s="17" t="s">
        <v>234</v>
      </c>
      <c r="R952" s="17" t="s">
        <v>234</v>
      </c>
      <c r="S952" s="17" t="s">
        <v>234</v>
      </c>
      <c r="T952" s="17" t="s">
        <v>234</v>
      </c>
      <c r="U952" s="17" t="s">
        <v>234</v>
      </c>
      <c r="V952" s="17" t="s">
        <v>234</v>
      </c>
      <c r="W952" s="17" t="s">
        <v>234</v>
      </c>
      <c r="X952" s="17" t="s">
        <v>234</v>
      </c>
      <c r="Y952" s="17" t="s">
        <v>234</v>
      </c>
      <c r="Z952" s="17" t="s">
        <v>234</v>
      </c>
      <c r="AA952" s="149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7">
        <v>1</v>
      </c>
    </row>
    <row r="953" spans="1:65">
      <c r="A953" s="29"/>
      <c r="B953" s="19" t="s">
        <v>235</v>
      </c>
      <c r="C953" s="9" t="s">
        <v>235</v>
      </c>
      <c r="D953" s="147" t="s">
        <v>237</v>
      </c>
      <c r="E953" s="148" t="s">
        <v>238</v>
      </c>
      <c r="F953" s="148" t="s">
        <v>239</v>
      </c>
      <c r="G953" s="148" t="s">
        <v>242</v>
      </c>
      <c r="H953" s="148" t="s">
        <v>243</v>
      </c>
      <c r="I953" s="148" t="s">
        <v>244</v>
      </c>
      <c r="J953" s="148" t="s">
        <v>246</v>
      </c>
      <c r="K953" s="148" t="s">
        <v>247</v>
      </c>
      <c r="L953" s="148" t="s">
        <v>248</v>
      </c>
      <c r="M953" s="148" t="s">
        <v>249</v>
      </c>
      <c r="N953" s="148" t="s">
        <v>250</v>
      </c>
      <c r="O953" s="148" t="s">
        <v>251</v>
      </c>
      <c r="P953" s="148" t="s">
        <v>252</v>
      </c>
      <c r="Q953" s="148" t="s">
        <v>253</v>
      </c>
      <c r="R953" s="148" t="s">
        <v>254</v>
      </c>
      <c r="S953" s="148" t="s">
        <v>255</v>
      </c>
      <c r="T953" s="148" t="s">
        <v>256</v>
      </c>
      <c r="U953" s="148" t="s">
        <v>257</v>
      </c>
      <c r="V953" s="148" t="s">
        <v>259</v>
      </c>
      <c r="W953" s="148" t="s">
        <v>260</v>
      </c>
      <c r="X953" s="148" t="s">
        <v>261</v>
      </c>
      <c r="Y953" s="148" t="s">
        <v>262</v>
      </c>
      <c r="Z953" s="148" t="s">
        <v>263</v>
      </c>
      <c r="AA953" s="149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7" t="s">
        <v>3</v>
      </c>
    </row>
    <row r="954" spans="1:65">
      <c r="A954" s="29"/>
      <c r="B954" s="19"/>
      <c r="C954" s="9"/>
      <c r="D954" s="10" t="s">
        <v>281</v>
      </c>
      <c r="E954" s="11" t="s">
        <v>281</v>
      </c>
      <c r="F954" s="11" t="s">
        <v>281</v>
      </c>
      <c r="G954" s="11" t="s">
        <v>282</v>
      </c>
      <c r="H954" s="11" t="s">
        <v>281</v>
      </c>
      <c r="I954" s="11" t="s">
        <v>281</v>
      </c>
      <c r="J954" s="11" t="s">
        <v>281</v>
      </c>
      <c r="K954" s="11" t="s">
        <v>282</v>
      </c>
      <c r="L954" s="11" t="s">
        <v>282</v>
      </c>
      <c r="M954" s="11" t="s">
        <v>282</v>
      </c>
      <c r="N954" s="11" t="s">
        <v>282</v>
      </c>
      <c r="O954" s="11" t="s">
        <v>282</v>
      </c>
      <c r="P954" s="11" t="s">
        <v>282</v>
      </c>
      <c r="Q954" s="11" t="s">
        <v>282</v>
      </c>
      <c r="R954" s="11" t="s">
        <v>282</v>
      </c>
      <c r="S954" s="11" t="s">
        <v>114</v>
      </c>
      <c r="T954" s="11" t="s">
        <v>282</v>
      </c>
      <c r="U954" s="11" t="s">
        <v>281</v>
      </c>
      <c r="V954" s="11" t="s">
        <v>282</v>
      </c>
      <c r="W954" s="11" t="s">
        <v>282</v>
      </c>
      <c r="X954" s="11" t="s">
        <v>282</v>
      </c>
      <c r="Y954" s="11" t="s">
        <v>281</v>
      </c>
      <c r="Z954" s="11" t="s">
        <v>281</v>
      </c>
      <c r="AA954" s="149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7">
        <v>2</v>
      </c>
    </row>
    <row r="955" spans="1:65">
      <c r="A955" s="29"/>
      <c r="B955" s="19"/>
      <c r="C955" s="9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149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7">
        <v>3</v>
      </c>
    </row>
    <row r="956" spans="1:65">
      <c r="A956" s="29"/>
      <c r="B956" s="18">
        <v>1</v>
      </c>
      <c r="C956" s="14">
        <v>1</v>
      </c>
      <c r="D956" s="21">
        <v>0.71</v>
      </c>
      <c r="E956" s="21">
        <v>0.85</v>
      </c>
      <c r="F956" s="21">
        <v>0.73812140503114332</v>
      </c>
      <c r="G956" s="21">
        <v>0.8</v>
      </c>
      <c r="H956" s="21">
        <v>0.82</v>
      </c>
      <c r="I956" s="21">
        <v>0.85</v>
      </c>
      <c r="J956" s="21">
        <v>0.78</v>
      </c>
      <c r="K956" s="21">
        <v>0.79</v>
      </c>
      <c r="L956" s="144">
        <v>0.7</v>
      </c>
      <c r="M956" s="21">
        <v>0.74</v>
      </c>
      <c r="N956" s="21">
        <v>0.84</v>
      </c>
      <c r="O956" s="21">
        <v>0.85</v>
      </c>
      <c r="P956" s="21">
        <v>0.74</v>
      </c>
      <c r="Q956" s="21">
        <v>0.77</v>
      </c>
      <c r="R956" s="21">
        <v>0.77</v>
      </c>
      <c r="S956" s="21">
        <v>0.75947149333581909</v>
      </c>
      <c r="T956" s="21">
        <v>0.76529999999999998</v>
      </c>
      <c r="U956" s="21">
        <v>0.77</v>
      </c>
      <c r="V956" s="21">
        <v>0.79</v>
      </c>
      <c r="W956" s="21">
        <v>0.79</v>
      </c>
      <c r="X956" s="21">
        <v>0.81</v>
      </c>
      <c r="Y956" s="21">
        <v>0.84</v>
      </c>
      <c r="Z956" s="21">
        <v>0.82</v>
      </c>
      <c r="AA956" s="149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7">
        <v>1</v>
      </c>
    </row>
    <row r="957" spans="1:65">
      <c r="A957" s="29"/>
      <c r="B957" s="19">
        <v>1</v>
      </c>
      <c r="C957" s="9">
        <v>2</v>
      </c>
      <c r="D957" s="11">
        <v>0.74</v>
      </c>
      <c r="E957" s="11">
        <v>0.85</v>
      </c>
      <c r="F957" s="11">
        <v>0.73786063734565743</v>
      </c>
      <c r="G957" s="11">
        <v>0.79</v>
      </c>
      <c r="H957" s="11">
        <v>0.79</v>
      </c>
      <c r="I957" s="11">
        <v>0.78</v>
      </c>
      <c r="J957" s="11">
        <v>0.84</v>
      </c>
      <c r="K957" s="11">
        <v>0.85</v>
      </c>
      <c r="L957" s="145">
        <v>0.7</v>
      </c>
      <c r="M957" s="11">
        <v>0.79</v>
      </c>
      <c r="N957" s="11">
        <v>0.8</v>
      </c>
      <c r="O957" s="11">
        <v>0.76</v>
      </c>
      <c r="P957" s="11">
        <v>0.75</v>
      </c>
      <c r="Q957" s="11">
        <v>0.78</v>
      </c>
      <c r="R957" s="11">
        <v>0.82</v>
      </c>
      <c r="S957" s="11">
        <v>0.7591690678177393</v>
      </c>
      <c r="T957" s="11">
        <v>0.77155688622754492</v>
      </c>
      <c r="U957" s="11">
        <v>0.79</v>
      </c>
      <c r="V957" s="11">
        <v>0.75</v>
      </c>
      <c r="W957" s="11">
        <v>0.79</v>
      </c>
      <c r="X957" s="11">
        <v>0.79</v>
      </c>
      <c r="Y957" s="11">
        <v>0.75</v>
      </c>
      <c r="Z957" s="11">
        <v>0.79</v>
      </c>
      <c r="AA957" s="149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7">
        <v>30</v>
      </c>
    </row>
    <row r="958" spans="1:65">
      <c r="A958" s="29"/>
      <c r="B958" s="19">
        <v>1</v>
      </c>
      <c r="C958" s="9">
        <v>3</v>
      </c>
      <c r="D958" s="11">
        <v>0.72</v>
      </c>
      <c r="E958" s="11">
        <v>0.83</v>
      </c>
      <c r="F958" s="11">
        <v>0.72581975928726716</v>
      </c>
      <c r="G958" s="11">
        <v>0.79</v>
      </c>
      <c r="H958" s="11">
        <v>0.8</v>
      </c>
      <c r="I958" s="11">
        <v>0.81</v>
      </c>
      <c r="J958" s="11">
        <v>0.8</v>
      </c>
      <c r="K958" s="11">
        <v>0.82</v>
      </c>
      <c r="L958" s="145">
        <v>0.7</v>
      </c>
      <c r="M958" s="11">
        <v>0.79</v>
      </c>
      <c r="N958" s="11">
        <v>0.81</v>
      </c>
      <c r="O958" s="11">
        <v>0.78</v>
      </c>
      <c r="P958" s="11">
        <v>0.72</v>
      </c>
      <c r="Q958" s="11">
        <v>0.76</v>
      </c>
      <c r="R958" s="11">
        <v>0.76</v>
      </c>
      <c r="S958" s="11">
        <v>0.73717911943274728</v>
      </c>
      <c r="T958" s="11">
        <v>0.78369999999999995</v>
      </c>
      <c r="U958" s="11">
        <v>0.76</v>
      </c>
      <c r="V958" s="11">
        <v>0.76</v>
      </c>
      <c r="W958" s="11">
        <v>0.77</v>
      </c>
      <c r="X958" s="11">
        <v>0.75</v>
      </c>
      <c r="Y958" s="11">
        <v>0.77</v>
      </c>
      <c r="Z958" s="11">
        <v>0.79</v>
      </c>
      <c r="AA958" s="149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7">
        <v>16</v>
      </c>
    </row>
    <row r="959" spans="1:65">
      <c r="A959" s="29"/>
      <c r="B959" s="19">
        <v>1</v>
      </c>
      <c r="C959" s="9">
        <v>4</v>
      </c>
      <c r="D959" s="11">
        <v>0.77</v>
      </c>
      <c r="E959" s="11">
        <v>0.84</v>
      </c>
      <c r="F959" s="11">
        <v>0.72977348503753903</v>
      </c>
      <c r="G959" s="11">
        <v>0.81</v>
      </c>
      <c r="H959" s="11">
        <v>0.79</v>
      </c>
      <c r="I959" s="11">
        <v>0.85</v>
      </c>
      <c r="J959" s="11">
        <v>0.79</v>
      </c>
      <c r="K959" s="11">
        <v>0.79</v>
      </c>
      <c r="L959" s="145">
        <v>0.7</v>
      </c>
      <c r="M959" s="11">
        <v>0.77</v>
      </c>
      <c r="N959" s="11">
        <v>0.8</v>
      </c>
      <c r="O959" s="11">
        <v>0.82</v>
      </c>
      <c r="P959" s="11">
        <v>0.74</v>
      </c>
      <c r="Q959" s="11">
        <v>0.79</v>
      </c>
      <c r="R959" s="11">
        <v>0.77</v>
      </c>
      <c r="S959" s="11">
        <v>0.75651836620232293</v>
      </c>
      <c r="T959" s="11">
        <v>0.77270000000000005</v>
      </c>
      <c r="U959" s="11">
        <v>0.71</v>
      </c>
      <c r="V959" s="11">
        <v>0.77</v>
      </c>
      <c r="W959" s="11">
        <v>0.79</v>
      </c>
      <c r="X959" s="11">
        <v>0.81</v>
      </c>
      <c r="Y959" s="11">
        <v>0.82</v>
      </c>
      <c r="Z959" s="11">
        <v>0.82</v>
      </c>
      <c r="AA959" s="149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7">
        <v>0.78135336004110378</v>
      </c>
    </row>
    <row r="960" spans="1:65">
      <c r="A960" s="29"/>
      <c r="B960" s="19">
        <v>1</v>
      </c>
      <c r="C960" s="9">
        <v>5</v>
      </c>
      <c r="D960" s="11">
        <v>0.7</v>
      </c>
      <c r="E960" s="11">
        <v>0.86</v>
      </c>
      <c r="F960" s="11">
        <v>0.74780584097554315</v>
      </c>
      <c r="G960" s="11">
        <v>0.82</v>
      </c>
      <c r="H960" s="11">
        <v>0.76</v>
      </c>
      <c r="I960" s="11">
        <v>0.81</v>
      </c>
      <c r="J960" s="11">
        <v>0.81</v>
      </c>
      <c r="K960" s="11">
        <v>0.78</v>
      </c>
      <c r="L960" s="145">
        <v>0.7</v>
      </c>
      <c r="M960" s="11">
        <v>0.73</v>
      </c>
      <c r="N960" s="11">
        <v>0.78</v>
      </c>
      <c r="O960" s="11">
        <v>0.79</v>
      </c>
      <c r="P960" s="11">
        <v>0.74</v>
      </c>
      <c r="Q960" s="11">
        <v>0.75</v>
      </c>
      <c r="R960" s="11">
        <v>0.77</v>
      </c>
      <c r="S960" s="11">
        <v>0.73588254886005877</v>
      </c>
      <c r="T960" s="11">
        <v>0.76470000000000005</v>
      </c>
      <c r="U960" s="11">
        <v>0.74</v>
      </c>
      <c r="V960" s="11">
        <v>0.75</v>
      </c>
      <c r="W960" s="11">
        <v>0.73</v>
      </c>
      <c r="X960" s="11">
        <v>0.8</v>
      </c>
      <c r="Y960" s="11">
        <v>0.76</v>
      </c>
      <c r="Z960" s="11">
        <v>0.81</v>
      </c>
      <c r="AA960" s="149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7">
        <v>61</v>
      </c>
    </row>
    <row r="961" spans="1:65">
      <c r="A961" s="29"/>
      <c r="B961" s="19">
        <v>1</v>
      </c>
      <c r="C961" s="9">
        <v>6</v>
      </c>
      <c r="D961" s="11">
        <v>0.76</v>
      </c>
      <c r="E961" s="11">
        <v>0.82</v>
      </c>
      <c r="F961" s="11">
        <v>0.75014658891588226</v>
      </c>
      <c r="G961" s="11">
        <v>0.82</v>
      </c>
      <c r="H961" s="11">
        <v>0.82</v>
      </c>
      <c r="I961" s="11">
        <v>0.74</v>
      </c>
      <c r="J961" s="11">
        <v>0.77</v>
      </c>
      <c r="K961" s="11">
        <v>0.86</v>
      </c>
      <c r="L961" s="145">
        <v>0.7</v>
      </c>
      <c r="M961" s="11">
        <v>0.74</v>
      </c>
      <c r="N961" s="11">
        <v>0.78</v>
      </c>
      <c r="O961" s="11">
        <v>0.81</v>
      </c>
      <c r="P961" s="11">
        <v>0.74</v>
      </c>
      <c r="Q961" s="11">
        <v>0.77</v>
      </c>
      <c r="R961" s="11">
        <v>0.81</v>
      </c>
      <c r="S961" s="11">
        <v>0.75243832695644486</v>
      </c>
      <c r="T961" s="11">
        <v>0.78049999999999997</v>
      </c>
      <c r="U961" s="11">
        <v>0.71</v>
      </c>
      <c r="V961" s="11">
        <v>0.79</v>
      </c>
      <c r="W961" s="11">
        <v>0.74</v>
      </c>
      <c r="X961" s="11">
        <v>0.78</v>
      </c>
      <c r="Y961" s="11">
        <v>0.82</v>
      </c>
      <c r="Z961" s="11">
        <v>0.83</v>
      </c>
      <c r="AA961" s="149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A962" s="29"/>
      <c r="B962" s="20" t="s">
        <v>269</v>
      </c>
      <c r="C962" s="12"/>
      <c r="D962" s="22">
        <v>0.73333333333333328</v>
      </c>
      <c r="E962" s="22">
        <v>0.84166666666666667</v>
      </c>
      <c r="F962" s="22">
        <v>0.73825461943217208</v>
      </c>
      <c r="G962" s="22">
        <v>0.80500000000000005</v>
      </c>
      <c r="H962" s="22">
        <v>0.79666666666666675</v>
      </c>
      <c r="I962" s="22">
        <v>0.80666666666666664</v>
      </c>
      <c r="J962" s="22">
        <v>0.79833333333333323</v>
      </c>
      <c r="K962" s="22">
        <v>0.81500000000000006</v>
      </c>
      <c r="L962" s="22">
        <v>0.70000000000000007</v>
      </c>
      <c r="M962" s="22">
        <v>0.76000000000000012</v>
      </c>
      <c r="N962" s="22">
        <v>0.80166666666666675</v>
      </c>
      <c r="O962" s="22">
        <v>0.80166666666666664</v>
      </c>
      <c r="P962" s="22">
        <v>0.7383333333333334</v>
      </c>
      <c r="Q962" s="22">
        <v>0.77</v>
      </c>
      <c r="R962" s="22">
        <v>0.78333333333333321</v>
      </c>
      <c r="S962" s="22">
        <v>0.75010982043418872</v>
      </c>
      <c r="T962" s="22">
        <v>0.77307614770459077</v>
      </c>
      <c r="U962" s="22">
        <v>0.7466666666666667</v>
      </c>
      <c r="V962" s="22">
        <v>0.7683333333333332</v>
      </c>
      <c r="W962" s="22">
        <v>0.76833333333333342</v>
      </c>
      <c r="X962" s="22">
        <v>0.79</v>
      </c>
      <c r="Y962" s="22">
        <v>0.79333333333333333</v>
      </c>
      <c r="Z962" s="22">
        <v>0.80999999999999994</v>
      </c>
      <c r="AA962" s="149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A963" s="29"/>
      <c r="B963" s="3" t="s">
        <v>270</v>
      </c>
      <c r="C963" s="28"/>
      <c r="D963" s="11">
        <v>0.73</v>
      </c>
      <c r="E963" s="11">
        <v>0.84499999999999997</v>
      </c>
      <c r="F963" s="11">
        <v>0.73799102118840043</v>
      </c>
      <c r="G963" s="11">
        <v>0.80500000000000005</v>
      </c>
      <c r="H963" s="11">
        <v>0.79500000000000004</v>
      </c>
      <c r="I963" s="11">
        <v>0.81</v>
      </c>
      <c r="J963" s="11">
        <v>0.79500000000000004</v>
      </c>
      <c r="K963" s="11">
        <v>0.80499999999999994</v>
      </c>
      <c r="L963" s="11">
        <v>0.7</v>
      </c>
      <c r="M963" s="11">
        <v>0.755</v>
      </c>
      <c r="N963" s="11">
        <v>0.8</v>
      </c>
      <c r="O963" s="11">
        <v>0.8</v>
      </c>
      <c r="P963" s="11">
        <v>0.74</v>
      </c>
      <c r="Q963" s="11">
        <v>0.77</v>
      </c>
      <c r="R963" s="11">
        <v>0.77</v>
      </c>
      <c r="S963" s="11">
        <v>0.75447834657938384</v>
      </c>
      <c r="T963" s="11">
        <v>0.77212844311377249</v>
      </c>
      <c r="U963" s="11">
        <v>0.75</v>
      </c>
      <c r="V963" s="11">
        <v>0.76500000000000001</v>
      </c>
      <c r="W963" s="11">
        <v>0.78</v>
      </c>
      <c r="X963" s="11">
        <v>0.79500000000000004</v>
      </c>
      <c r="Y963" s="11">
        <v>0.79499999999999993</v>
      </c>
      <c r="Z963" s="11">
        <v>0.81499999999999995</v>
      </c>
      <c r="AA963" s="149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29"/>
      <c r="B964" s="3" t="s">
        <v>271</v>
      </c>
      <c r="C964" s="28"/>
      <c r="D964" s="23">
        <v>2.8047578623950201E-2</v>
      </c>
      <c r="E964" s="23">
        <v>1.4719601443879758E-2</v>
      </c>
      <c r="F964" s="23">
        <v>9.5851252112464144E-3</v>
      </c>
      <c r="G964" s="23">
        <v>1.3784048752090187E-2</v>
      </c>
      <c r="H964" s="23">
        <v>2.2509257354845484E-2</v>
      </c>
      <c r="I964" s="23">
        <v>4.2268979957726285E-2</v>
      </c>
      <c r="J964" s="23">
        <v>2.4832774042918882E-2</v>
      </c>
      <c r="K964" s="23">
        <v>3.3911649915626313E-2</v>
      </c>
      <c r="L964" s="23">
        <v>1.2161883888976234E-16</v>
      </c>
      <c r="M964" s="23">
        <v>2.6832815729997503E-2</v>
      </c>
      <c r="N964" s="23">
        <v>2.228601953392902E-2</v>
      </c>
      <c r="O964" s="23">
        <v>3.1885210782848297E-2</v>
      </c>
      <c r="P964" s="23">
        <v>9.8319208025017604E-3</v>
      </c>
      <c r="Q964" s="23">
        <v>1.4142135623730963E-2</v>
      </c>
      <c r="R964" s="23">
        <v>2.503331114069144E-2</v>
      </c>
      <c r="S964" s="23">
        <v>1.0824237331033291E-2</v>
      </c>
      <c r="T964" s="23">
        <v>7.759610641298452E-3</v>
      </c>
      <c r="U964" s="23">
        <v>3.2659863237109066E-2</v>
      </c>
      <c r="V964" s="23">
        <v>1.8348478592697195E-2</v>
      </c>
      <c r="W964" s="23">
        <v>2.7141603981096399E-2</v>
      </c>
      <c r="X964" s="23">
        <v>2.2803508501982778E-2</v>
      </c>
      <c r="Y964" s="23">
        <v>3.7771241264574096E-2</v>
      </c>
      <c r="Z964" s="23">
        <v>1.6733200530681475E-2</v>
      </c>
      <c r="AA964" s="201"/>
      <c r="AB964" s="202"/>
      <c r="AC964" s="202"/>
      <c r="AD964" s="202"/>
      <c r="AE964" s="202"/>
      <c r="AF964" s="202"/>
      <c r="AG964" s="202"/>
      <c r="AH964" s="202"/>
      <c r="AI964" s="202"/>
      <c r="AJ964" s="202"/>
      <c r="AK964" s="202"/>
      <c r="AL964" s="202"/>
      <c r="AM964" s="202"/>
      <c r="AN964" s="202"/>
      <c r="AO964" s="202"/>
      <c r="AP964" s="202"/>
      <c r="AQ964" s="202"/>
      <c r="AR964" s="202"/>
      <c r="AS964" s="202"/>
      <c r="AT964" s="202"/>
      <c r="AU964" s="202"/>
      <c r="AV964" s="202"/>
      <c r="AW964" s="202"/>
      <c r="AX964" s="202"/>
      <c r="AY964" s="202"/>
      <c r="AZ964" s="202"/>
      <c r="BA964" s="202"/>
      <c r="BB964" s="202"/>
      <c r="BC964" s="202"/>
      <c r="BD964" s="202"/>
      <c r="BE964" s="202"/>
      <c r="BF964" s="202"/>
      <c r="BG964" s="202"/>
      <c r="BH964" s="202"/>
      <c r="BI964" s="202"/>
      <c r="BJ964" s="202"/>
      <c r="BK964" s="202"/>
      <c r="BL964" s="202"/>
      <c r="BM964" s="56"/>
    </row>
    <row r="965" spans="1:65">
      <c r="A965" s="29"/>
      <c r="B965" s="3" t="s">
        <v>86</v>
      </c>
      <c r="C965" s="28"/>
      <c r="D965" s="13">
        <v>3.8246698123568457E-2</v>
      </c>
      <c r="E965" s="13">
        <v>1.7488635378867041E-2</v>
      </c>
      <c r="F965" s="13">
        <v>1.2983495069246983E-2</v>
      </c>
      <c r="G965" s="13">
        <v>1.7123041928062344E-2</v>
      </c>
      <c r="H965" s="13">
        <v>2.8254297934952488E-2</v>
      </c>
      <c r="I965" s="13">
        <v>5.2399561931065645E-2</v>
      </c>
      <c r="J965" s="13">
        <v>3.1105771243739731E-2</v>
      </c>
      <c r="K965" s="13">
        <v>4.1609386399541488E-2</v>
      </c>
      <c r="L965" s="13">
        <v>1.7374119841394619E-16</v>
      </c>
      <c r="M965" s="13">
        <v>3.5306336486838813E-2</v>
      </c>
      <c r="N965" s="13">
        <v>2.7799608566231624E-2</v>
      </c>
      <c r="O965" s="13">
        <v>3.9773651704176669E-2</v>
      </c>
      <c r="P965" s="13">
        <v>1.3316371290070104E-2</v>
      </c>
      <c r="Q965" s="13">
        <v>1.8366409900949301E-2</v>
      </c>
      <c r="R965" s="13">
        <v>3.195741847747844E-2</v>
      </c>
      <c r="S965" s="13">
        <v>1.4430203466430902E-2</v>
      </c>
      <c r="T965" s="13">
        <v>1.0037317364322005E-2</v>
      </c>
      <c r="U965" s="13">
        <v>4.3740888263985353E-2</v>
      </c>
      <c r="V965" s="13">
        <v>2.3880883200907414E-2</v>
      </c>
      <c r="W965" s="13">
        <v>3.5325298023118956E-2</v>
      </c>
      <c r="X965" s="13">
        <v>2.8865200635421237E-2</v>
      </c>
      <c r="Y965" s="13">
        <v>4.761080831669004E-2</v>
      </c>
      <c r="Z965" s="13">
        <v>2.0658272260100589E-2</v>
      </c>
      <c r="AA965" s="149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29"/>
      <c r="B966" s="3" t="s">
        <v>272</v>
      </c>
      <c r="C966" s="28"/>
      <c r="D966" s="13">
        <v>-6.1457503305859418E-2</v>
      </c>
      <c r="E966" s="13">
        <v>7.7190820069411359E-2</v>
      </c>
      <c r="F966" s="13">
        <v>-5.5159090384745313E-2</v>
      </c>
      <c r="G966" s="13">
        <v>3.0263695234704402E-2</v>
      </c>
      <c r="H966" s="13">
        <v>1.9598439590452932E-2</v>
      </c>
      <c r="I966" s="13">
        <v>3.2396746363554607E-2</v>
      </c>
      <c r="J966" s="13">
        <v>2.1731490719302915E-2</v>
      </c>
      <c r="K966" s="13">
        <v>4.3062002007806299E-2</v>
      </c>
      <c r="L966" s="13">
        <v>-0.10411852588286563</v>
      </c>
      <c r="M966" s="13">
        <v>-2.7328685244254136E-2</v>
      </c>
      <c r="N966" s="13">
        <v>2.5997592977003769E-2</v>
      </c>
      <c r="O966" s="13">
        <v>2.5997592977003769E-2</v>
      </c>
      <c r="P966" s="13">
        <v>-5.5058349919308358E-2</v>
      </c>
      <c r="Q966" s="13">
        <v>-1.453037847115235E-2</v>
      </c>
      <c r="R966" s="13">
        <v>2.53403055965018E-3</v>
      </c>
      <c r="S966" s="13">
        <v>-3.9986440456685868E-2</v>
      </c>
      <c r="T966" s="13">
        <v>-1.0593430270879778E-2</v>
      </c>
      <c r="U966" s="13">
        <v>-4.4393094275056777E-2</v>
      </c>
      <c r="V966" s="13">
        <v>-1.6663429600002777E-2</v>
      </c>
      <c r="W966" s="13">
        <v>-1.6663429600002555E-2</v>
      </c>
      <c r="X966" s="13">
        <v>1.1066235075051667E-2</v>
      </c>
      <c r="Y966" s="13">
        <v>1.5332337332752077E-2</v>
      </c>
      <c r="Z966" s="13">
        <v>3.666284862125524E-2</v>
      </c>
      <c r="AA966" s="149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5"/>
    </row>
    <row r="967" spans="1:65">
      <c r="A967" s="29"/>
      <c r="B967" s="45" t="s">
        <v>273</v>
      </c>
      <c r="C967" s="46"/>
      <c r="D967" s="44">
        <v>1.96</v>
      </c>
      <c r="E967" s="44">
        <v>2.02</v>
      </c>
      <c r="F967" s="44">
        <v>1.78</v>
      </c>
      <c r="G967" s="44">
        <v>0.67</v>
      </c>
      <c r="H967" s="44">
        <v>0.37</v>
      </c>
      <c r="I967" s="44">
        <v>0.74</v>
      </c>
      <c r="J967" s="44">
        <v>0.43</v>
      </c>
      <c r="K967" s="44">
        <v>1.04</v>
      </c>
      <c r="L967" s="44" t="s">
        <v>274</v>
      </c>
      <c r="M967" s="44">
        <v>0.98</v>
      </c>
      <c r="N967" s="44">
        <v>0.55000000000000004</v>
      </c>
      <c r="O967" s="44">
        <v>0.55000000000000004</v>
      </c>
      <c r="P967" s="44">
        <v>1.78</v>
      </c>
      <c r="Q967" s="44">
        <v>0.61</v>
      </c>
      <c r="R967" s="44">
        <v>0.12</v>
      </c>
      <c r="S967" s="44">
        <v>1.34</v>
      </c>
      <c r="T967" s="44">
        <v>0.5</v>
      </c>
      <c r="U967" s="44">
        <v>1.47</v>
      </c>
      <c r="V967" s="44">
        <v>0.67</v>
      </c>
      <c r="W967" s="44">
        <v>0.67</v>
      </c>
      <c r="X967" s="44">
        <v>0.12</v>
      </c>
      <c r="Y967" s="44">
        <v>0.25</v>
      </c>
      <c r="Z967" s="44">
        <v>0.86</v>
      </c>
      <c r="AA967" s="149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B968" s="30" t="s">
        <v>303</v>
      </c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BM968" s="55"/>
    </row>
    <row r="969" spans="1:65">
      <c r="BM969" s="55"/>
    </row>
    <row r="970" spans="1:65" ht="15">
      <c r="B970" s="8" t="s">
        <v>537</v>
      </c>
      <c r="BM970" s="27" t="s">
        <v>66</v>
      </c>
    </row>
    <row r="971" spans="1:65" ht="15">
      <c r="A971" s="24" t="s">
        <v>64</v>
      </c>
      <c r="B971" s="18" t="s">
        <v>110</v>
      </c>
      <c r="C971" s="15" t="s">
        <v>111</v>
      </c>
      <c r="D971" s="16" t="s">
        <v>234</v>
      </c>
      <c r="E971" s="17" t="s">
        <v>234</v>
      </c>
      <c r="F971" s="17" t="s">
        <v>234</v>
      </c>
      <c r="G971" s="17" t="s">
        <v>234</v>
      </c>
      <c r="H971" s="17" t="s">
        <v>234</v>
      </c>
      <c r="I971" s="17" t="s">
        <v>234</v>
      </c>
      <c r="J971" s="17" t="s">
        <v>234</v>
      </c>
      <c r="K971" s="17" t="s">
        <v>234</v>
      </c>
      <c r="L971" s="17" t="s">
        <v>234</v>
      </c>
      <c r="M971" s="149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7">
        <v>1</v>
      </c>
    </row>
    <row r="972" spans="1:65">
      <c r="A972" s="29"/>
      <c r="B972" s="19" t="s">
        <v>235</v>
      </c>
      <c r="C972" s="9" t="s">
        <v>235</v>
      </c>
      <c r="D972" s="147" t="s">
        <v>237</v>
      </c>
      <c r="E972" s="148" t="s">
        <v>238</v>
      </c>
      <c r="F972" s="148" t="s">
        <v>239</v>
      </c>
      <c r="G972" s="148" t="s">
        <v>242</v>
      </c>
      <c r="H972" s="148" t="s">
        <v>245</v>
      </c>
      <c r="I972" s="148" t="s">
        <v>257</v>
      </c>
      <c r="J972" s="148" t="s">
        <v>259</v>
      </c>
      <c r="K972" s="148" t="s">
        <v>262</v>
      </c>
      <c r="L972" s="148" t="s">
        <v>263</v>
      </c>
      <c r="M972" s="149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7" t="s">
        <v>3</v>
      </c>
    </row>
    <row r="973" spans="1:65">
      <c r="A973" s="29"/>
      <c r="B973" s="19"/>
      <c r="C973" s="9"/>
      <c r="D973" s="10" t="s">
        <v>281</v>
      </c>
      <c r="E973" s="11" t="s">
        <v>281</v>
      </c>
      <c r="F973" s="11" t="s">
        <v>281</v>
      </c>
      <c r="G973" s="11" t="s">
        <v>282</v>
      </c>
      <c r="H973" s="11" t="s">
        <v>281</v>
      </c>
      <c r="I973" s="11" t="s">
        <v>281</v>
      </c>
      <c r="J973" s="11" t="s">
        <v>282</v>
      </c>
      <c r="K973" s="11" t="s">
        <v>281</v>
      </c>
      <c r="L973" s="11" t="s">
        <v>281</v>
      </c>
      <c r="M973" s="149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7">
        <v>2</v>
      </c>
    </row>
    <row r="974" spans="1:65">
      <c r="A974" s="29"/>
      <c r="B974" s="19"/>
      <c r="C974" s="9"/>
      <c r="D974" s="25"/>
      <c r="E974" s="25"/>
      <c r="F974" s="25"/>
      <c r="G974" s="25"/>
      <c r="H974" s="25"/>
      <c r="I974" s="25"/>
      <c r="J974" s="25"/>
      <c r="K974" s="25"/>
      <c r="L974" s="25"/>
      <c r="M974" s="149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7">
        <v>3</v>
      </c>
    </row>
    <row r="975" spans="1:65">
      <c r="A975" s="29"/>
      <c r="B975" s="18">
        <v>1</v>
      </c>
      <c r="C975" s="14">
        <v>1</v>
      </c>
      <c r="D975" s="144">
        <v>0.1</v>
      </c>
      <c r="E975" s="21">
        <v>0.14000000000000001</v>
      </c>
      <c r="F975" s="21">
        <v>0.1158102606966567</v>
      </c>
      <c r="G975" s="144">
        <v>0.1</v>
      </c>
      <c r="H975" s="144">
        <v>0.16735278063235678</v>
      </c>
      <c r="I975" s="21">
        <v>0.13</v>
      </c>
      <c r="J975" s="144">
        <v>0.1</v>
      </c>
      <c r="K975" s="21">
        <v>0.13</v>
      </c>
      <c r="L975" s="21">
        <v>0.12</v>
      </c>
      <c r="M975" s="149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7">
        <v>1</v>
      </c>
    </row>
    <row r="976" spans="1:65">
      <c r="A976" s="29"/>
      <c r="B976" s="19">
        <v>1</v>
      </c>
      <c r="C976" s="9">
        <v>2</v>
      </c>
      <c r="D976" s="145">
        <v>0.1</v>
      </c>
      <c r="E976" s="11">
        <v>0.14000000000000001</v>
      </c>
      <c r="F976" s="143">
        <v>0.13045093435307908</v>
      </c>
      <c r="G976" s="145">
        <v>0.1</v>
      </c>
      <c r="H976" s="145">
        <v>0.16869119286378961</v>
      </c>
      <c r="I976" s="11">
        <v>0.13</v>
      </c>
      <c r="J976" s="145">
        <v>0.1</v>
      </c>
      <c r="K976" s="11">
        <v>0.13</v>
      </c>
      <c r="L976" s="11">
        <v>0.12</v>
      </c>
      <c r="M976" s="149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7">
        <v>8</v>
      </c>
    </row>
    <row r="977" spans="1:65">
      <c r="A977" s="29"/>
      <c r="B977" s="19">
        <v>1</v>
      </c>
      <c r="C977" s="9">
        <v>3</v>
      </c>
      <c r="D977" s="145">
        <v>0.1</v>
      </c>
      <c r="E977" s="11">
        <v>0.14000000000000001</v>
      </c>
      <c r="F977" s="11">
        <v>0.11471930058961283</v>
      </c>
      <c r="G977" s="145">
        <v>0.1</v>
      </c>
      <c r="H977" s="145">
        <v>0.17844156942231312</v>
      </c>
      <c r="I977" s="11">
        <v>0.13</v>
      </c>
      <c r="J977" s="145">
        <v>0.1</v>
      </c>
      <c r="K977" s="11">
        <v>0.13</v>
      </c>
      <c r="L977" s="11">
        <v>0.12</v>
      </c>
      <c r="M977" s="149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7">
        <v>16</v>
      </c>
    </row>
    <row r="978" spans="1:65">
      <c r="A978" s="29"/>
      <c r="B978" s="19">
        <v>1</v>
      </c>
      <c r="C978" s="9">
        <v>4</v>
      </c>
      <c r="D978" s="145" t="s">
        <v>104</v>
      </c>
      <c r="E978" s="11">
        <v>0.13</v>
      </c>
      <c r="F978" s="11">
        <v>0.11860324641234797</v>
      </c>
      <c r="G978" s="145">
        <v>0.1</v>
      </c>
      <c r="H978" s="145">
        <v>0.17032894475295529</v>
      </c>
      <c r="I978" s="11">
        <v>0.12</v>
      </c>
      <c r="J978" s="145">
        <v>0.1</v>
      </c>
      <c r="K978" s="11">
        <v>0.14000000000000001</v>
      </c>
      <c r="L978" s="11">
        <v>0.12</v>
      </c>
      <c r="M978" s="149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7">
        <v>0.12718931830882177</v>
      </c>
    </row>
    <row r="979" spans="1:65">
      <c r="A979" s="29"/>
      <c r="B979" s="19">
        <v>1</v>
      </c>
      <c r="C979" s="9">
        <v>5</v>
      </c>
      <c r="D979" s="145">
        <v>0.1</v>
      </c>
      <c r="E979" s="11">
        <v>0.13</v>
      </c>
      <c r="F979" s="11">
        <v>0.12286714916961117</v>
      </c>
      <c r="G979" s="145">
        <v>0.1</v>
      </c>
      <c r="H979" s="145">
        <v>0.17509141642412521</v>
      </c>
      <c r="I979" s="11">
        <v>0.13</v>
      </c>
      <c r="J979" s="145">
        <v>0.1</v>
      </c>
      <c r="K979" s="11">
        <v>0.14000000000000001</v>
      </c>
      <c r="L979" s="11">
        <v>0.12</v>
      </c>
      <c r="M979" s="149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7">
        <v>62</v>
      </c>
    </row>
    <row r="980" spans="1:65">
      <c r="A980" s="29"/>
      <c r="B980" s="19">
        <v>1</v>
      </c>
      <c r="C980" s="9">
        <v>6</v>
      </c>
      <c r="D980" s="145">
        <v>0.1</v>
      </c>
      <c r="E980" s="11">
        <v>0.13</v>
      </c>
      <c r="F980" s="11">
        <v>0.11606633418564891</v>
      </c>
      <c r="G980" s="145">
        <v>0.1</v>
      </c>
      <c r="H980" s="145">
        <v>0.17553804902014106</v>
      </c>
      <c r="I980" s="11">
        <v>0.13</v>
      </c>
      <c r="J980" s="145">
        <v>0.1</v>
      </c>
      <c r="K980" s="11">
        <v>0.14000000000000001</v>
      </c>
      <c r="L980" s="11">
        <v>0.12</v>
      </c>
      <c r="M980" s="149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29"/>
      <c r="B981" s="20" t="s">
        <v>269</v>
      </c>
      <c r="C981" s="12"/>
      <c r="D981" s="22">
        <v>0.1</v>
      </c>
      <c r="E981" s="22">
        <v>0.13500000000000001</v>
      </c>
      <c r="F981" s="22">
        <v>0.11975287090115945</v>
      </c>
      <c r="G981" s="22">
        <v>9.9999999999999992E-2</v>
      </c>
      <c r="H981" s="22">
        <v>0.17257399218594685</v>
      </c>
      <c r="I981" s="22">
        <v>0.12833333333333333</v>
      </c>
      <c r="J981" s="22">
        <v>9.9999999999999992E-2</v>
      </c>
      <c r="K981" s="22">
        <v>0.13500000000000001</v>
      </c>
      <c r="L981" s="22">
        <v>0.12</v>
      </c>
      <c r="M981" s="149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29"/>
      <c r="B982" s="3" t="s">
        <v>270</v>
      </c>
      <c r="C982" s="28"/>
      <c r="D982" s="11">
        <v>0.1</v>
      </c>
      <c r="E982" s="11">
        <v>0.13500000000000001</v>
      </c>
      <c r="F982" s="11">
        <v>0.11733479029899843</v>
      </c>
      <c r="G982" s="11">
        <v>0.1</v>
      </c>
      <c r="H982" s="11">
        <v>0.17271018058854026</v>
      </c>
      <c r="I982" s="11">
        <v>0.13</v>
      </c>
      <c r="J982" s="11">
        <v>0.1</v>
      </c>
      <c r="K982" s="11">
        <v>0.13500000000000001</v>
      </c>
      <c r="L982" s="11">
        <v>0.12</v>
      </c>
      <c r="M982" s="149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29"/>
      <c r="B983" s="3" t="s">
        <v>271</v>
      </c>
      <c r="C983" s="28"/>
      <c r="D983" s="23">
        <v>0</v>
      </c>
      <c r="E983" s="23">
        <v>5.4772255750516656E-3</v>
      </c>
      <c r="F983" s="23">
        <v>5.9990080093406169E-3</v>
      </c>
      <c r="G983" s="23">
        <v>1.5202354861220293E-17</v>
      </c>
      <c r="H983" s="23">
        <v>4.402929456075671E-3</v>
      </c>
      <c r="I983" s="23">
        <v>4.0824829046386341E-3</v>
      </c>
      <c r="J983" s="23">
        <v>1.5202354861220293E-17</v>
      </c>
      <c r="K983" s="23">
        <v>5.4772255750516656E-3</v>
      </c>
      <c r="L983" s="23">
        <v>0</v>
      </c>
      <c r="M983" s="201"/>
      <c r="N983" s="202"/>
      <c r="O983" s="202"/>
      <c r="P983" s="202"/>
      <c r="Q983" s="202"/>
      <c r="R983" s="202"/>
      <c r="S983" s="202"/>
      <c r="T983" s="202"/>
      <c r="U983" s="202"/>
      <c r="V983" s="202"/>
      <c r="W983" s="202"/>
      <c r="X983" s="202"/>
      <c r="Y983" s="202"/>
      <c r="Z983" s="202"/>
      <c r="AA983" s="202"/>
      <c r="AB983" s="202"/>
      <c r="AC983" s="202"/>
      <c r="AD983" s="202"/>
      <c r="AE983" s="202"/>
      <c r="AF983" s="202"/>
      <c r="AG983" s="202"/>
      <c r="AH983" s="202"/>
      <c r="AI983" s="202"/>
      <c r="AJ983" s="202"/>
      <c r="AK983" s="202"/>
      <c r="AL983" s="202"/>
      <c r="AM983" s="202"/>
      <c r="AN983" s="202"/>
      <c r="AO983" s="202"/>
      <c r="AP983" s="202"/>
      <c r="AQ983" s="202"/>
      <c r="AR983" s="202"/>
      <c r="AS983" s="202"/>
      <c r="AT983" s="202"/>
      <c r="AU983" s="202"/>
      <c r="AV983" s="202"/>
      <c r="AW983" s="202"/>
      <c r="AX983" s="202"/>
      <c r="AY983" s="202"/>
      <c r="AZ983" s="202"/>
      <c r="BA983" s="202"/>
      <c r="BB983" s="202"/>
      <c r="BC983" s="202"/>
      <c r="BD983" s="202"/>
      <c r="BE983" s="202"/>
      <c r="BF983" s="202"/>
      <c r="BG983" s="202"/>
      <c r="BH983" s="202"/>
      <c r="BI983" s="202"/>
      <c r="BJ983" s="202"/>
      <c r="BK983" s="202"/>
      <c r="BL983" s="202"/>
      <c r="BM983" s="56"/>
    </row>
    <row r="984" spans="1:65">
      <c r="A984" s="29"/>
      <c r="B984" s="3" t="s">
        <v>86</v>
      </c>
      <c r="C984" s="28"/>
      <c r="D984" s="13">
        <v>0</v>
      </c>
      <c r="E984" s="13">
        <v>4.0572041296679004E-2</v>
      </c>
      <c r="F984" s="13">
        <v>5.0094899305520822E-2</v>
      </c>
      <c r="G984" s="13">
        <v>1.5202354861220294E-16</v>
      </c>
      <c r="H984" s="13">
        <v>2.5513285057064426E-2</v>
      </c>
      <c r="I984" s="13">
        <v>3.1811555101080267E-2</v>
      </c>
      <c r="J984" s="13">
        <v>1.5202354861220294E-16</v>
      </c>
      <c r="K984" s="13">
        <v>4.0572041296679004E-2</v>
      </c>
      <c r="L984" s="13">
        <v>0</v>
      </c>
      <c r="M984" s="149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29"/>
      <c r="B985" s="3" t="s">
        <v>272</v>
      </c>
      <c r="C985" s="28"/>
      <c r="D985" s="13">
        <v>-0.2137704539213332</v>
      </c>
      <c r="E985" s="13">
        <v>6.1409887206200109E-2</v>
      </c>
      <c r="F985" s="13">
        <v>-5.8467546697642203E-2</v>
      </c>
      <c r="G985" s="13">
        <v>-0.21377045392133331</v>
      </c>
      <c r="H985" s="13">
        <v>0.35682771541340386</v>
      </c>
      <c r="I985" s="13">
        <v>8.9945841342888855E-3</v>
      </c>
      <c r="J985" s="13">
        <v>-0.21377045392133331</v>
      </c>
      <c r="K985" s="13">
        <v>6.1409887206200109E-2</v>
      </c>
      <c r="L985" s="13">
        <v>-5.6524544705599866E-2</v>
      </c>
      <c r="M985" s="149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29"/>
      <c r="B986" s="45" t="s">
        <v>273</v>
      </c>
      <c r="C986" s="46"/>
      <c r="D986" s="44" t="s">
        <v>274</v>
      </c>
      <c r="E986" s="44">
        <v>0.3</v>
      </c>
      <c r="F986" s="44">
        <v>1.07</v>
      </c>
      <c r="G986" s="44" t="s">
        <v>274</v>
      </c>
      <c r="H986" s="44">
        <v>3.68</v>
      </c>
      <c r="I986" s="44">
        <v>0.3</v>
      </c>
      <c r="J986" s="44" t="s">
        <v>274</v>
      </c>
      <c r="K986" s="44">
        <v>0.3</v>
      </c>
      <c r="L986" s="44">
        <v>1.05</v>
      </c>
      <c r="M986" s="149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B987" s="30" t="s">
        <v>290</v>
      </c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BM987" s="55"/>
    </row>
    <row r="988" spans="1:65">
      <c r="BM988" s="55"/>
    </row>
    <row r="989" spans="1:65" ht="15">
      <c r="B989" s="8" t="s">
        <v>538</v>
      </c>
      <c r="BM989" s="27" t="s">
        <v>66</v>
      </c>
    </row>
    <row r="990" spans="1:65" ht="15">
      <c r="A990" s="24" t="s">
        <v>32</v>
      </c>
      <c r="B990" s="18" t="s">
        <v>110</v>
      </c>
      <c r="C990" s="15" t="s">
        <v>111</v>
      </c>
      <c r="D990" s="16" t="s">
        <v>234</v>
      </c>
      <c r="E990" s="17" t="s">
        <v>234</v>
      </c>
      <c r="F990" s="17" t="s">
        <v>234</v>
      </c>
      <c r="G990" s="17" t="s">
        <v>234</v>
      </c>
      <c r="H990" s="17" t="s">
        <v>234</v>
      </c>
      <c r="I990" s="17" t="s">
        <v>234</v>
      </c>
      <c r="J990" s="17" t="s">
        <v>234</v>
      </c>
      <c r="K990" s="17" t="s">
        <v>234</v>
      </c>
      <c r="L990" s="17" t="s">
        <v>234</v>
      </c>
      <c r="M990" s="17" t="s">
        <v>234</v>
      </c>
      <c r="N990" s="17" t="s">
        <v>234</v>
      </c>
      <c r="O990" s="17" t="s">
        <v>234</v>
      </c>
      <c r="P990" s="17" t="s">
        <v>234</v>
      </c>
      <c r="Q990" s="17" t="s">
        <v>234</v>
      </c>
      <c r="R990" s="17" t="s">
        <v>234</v>
      </c>
      <c r="S990" s="17" t="s">
        <v>234</v>
      </c>
      <c r="T990" s="17" t="s">
        <v>234</v>
      </c>
      <c r="U990" s="17" t="s">
        <v>234</v>
      </c>
      <c r="V990" s="17" t="s">
        <v>234</v>
      </c>
      <c r="W990" s="17" t="s">
        <v>234</v>
      </c>
      <c r="X990" s="17" t="s">
        <v>234</v>
      </c>
      <c r="Y990" s="17" t="s">
        <v>234</v>
      </c>
      <c r="Z990" s="17" t="s">
        <v>234</v>
      </c>
      <c r="AA990" s="149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7">
        <v>1</v>
      </c>
    </row>
    <row r="991" spans="1:65">
      <c r="A991" s="29"/>
      <c r="B991" s="19" t="s">
        <v>235</v>
      </c>
      <c r="C991" s="9" t="s">
        <v>235</v>
      </c>
      <c r="D991" s="147" t="s">
        <v>237</v>
      </c>
      <c r="E991" s="148" t="s">
        <v>238</v>
      </c>
      <c r="F991" s="148" t="s">
        <v>239</v>
      </c>
      <c r="G991" s="148" t="s">
        <v>242</v>
      </c>
      <c r="H991" s="148" t="s">
        <v>243</v>
      </c>
      <c r="I991" s="148" t="s">
        <v>244</v>
      </c>
      <c r="J991" s="148" t="s">
        <v>246</v>
      </c>
      <c r="K991" s="148" t="s">
        <v>247</v>
      </c>
      <c r="L991" s="148" t="s">
        <v>248</v>
      </c>
      <c r="M991" s="148" t="s">
        <v>249</v>
      </c>
      <c r="N991" s="148" t="s">
        <v>250</v>
      </c>
      <c r="O991" s="148" t="s">
        <v>251</v>
      </c>
      <c r="P991" s="148" t="s">
        <v>252</v>
      </c>
      <c r="Q991" s="148" t="s">
        <v>253</v>
      </c>
      <c r="R991" s="148" t="s">
        <v>254</v>
      </c>
      <c r="S991" s="148" t="s">
        <v>255</v>
      </c>
      <c r="T991" s="148" t="s">
        <v>256</v>
      </c>
      <c r="U991" s="148" t="s">
        <v>257</v>
      </c>
      <c r="V991" s="148" t="s">
        <v>259</v>
      </c>
      <c r="W991" s="148" t="s">
        <v>260</v>
      </c>
      <c r="X991" s="148" t="s">
        <v>261</v>
      </c>
      <c r="Y991" s="148" t="s">
        <v>262</v>
      </c>
      <c r="Z991" s="148" t="s">
        <v>263</v>
      </c>
      <c r="AA991" s="149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7" t="s">
        <v>3</v>
      </c>
    </row>
    <row r="992" spans="1:65">
      <c r="A992" s="29"/>
      <c r="B992" s="19"/>
      <c r="C992" s="9"/>
      <c r="D992" s="10" t="s">
        <v>281</v>
      </c>
      <c r="E992" s="11" t="s">
        <v>281</v>
      </c>
      <c r="F992" s="11" t="s">
        <v>281</v>
      </c>
      <c r="G992" s="11" t="s">
        <v>282</v>
      </c>
      <c r="H992" s="11" t="s">
        <v>281</v>
      </c>
      <c r="I992" s="11" t="s">
        <v>281</v>
      </c>
      <c r="J992" s="11" t="s">
        <v>281</v>
      </c>
      <c r="K992" s="11" t="s">
        <v>282</v>
      </c>
      <c r="L992" s="11" t="s">
        <v>282</v>
      </c>
      <c r="M992" s="11" t="s">
        <v>282</v>
      </c>
      <c r="N992" s="11" t="s">
        <v>282</v>
      </c>
      <c r="O992" s="11" t="s">
        <v>282</v>
      </c>
      <c r="P992" s="11" t="s">
        <v>282</v>
      </c>
      <c r="Q992" s="11" t="s">
        <v>282</v>
      </c>
      <c r="R992" s="11" t="s">
        <v>282</v>
      </c>
      <c r="S992" s="11" t="s">
        <v>114</v>
      </c>
      <c r="T992" s="11" t="s">
        <v>282</v>
      </c>
      <c r="U992" s="11" t="s">
        <v>281</v>
      </c>
      <c r="V992" s="11" t="s">
        <v>282</v>
      </c>
      <c r="W992" s="11" t="s">
        <v>282</v>
      </c>
      <c r="X992" s="11" t="s">
        <v>282</v>
      </c>
      <c r="Y992" s="11" t="s">
        <v>281</v>
      </c>
      <c r="Z992" s="11" t="s">
        <v>281</v>
      </c>
      <c r="AA992" s="149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7">
        <v>2</v>
      </c>
    </row>
    <row r="993" spans="1:65">
      <c r="A993" s="29"/>
      <c r="B993" s="19"/>
      <c r="C993" s="9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149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7">
        <v>3</v>
      </c>
    </row>
    <row r="994" spans="1:65">
      <c r="A994" s="29"/>
      <c r="B994" s="18">
        <v>1</v>
      </c>
      <c r="C994" s="14">
        <v>1</v>
      </c>
      <c r="D994" s="21">
        <v>4.9000000000000004</v>
      </c>
      <c r="E994" s="21">
        <v>5.77</v>
      </c>
      <c r="F994" s="21">
        <v>5.3580318225439676</v>
      </c>
      <c r="G994" s="21">
        <v>5.4</v>
      </c>
      <c r="H994" s="21">
        <v>5.89</v>
      </c>
      <c r="I994" s="21">
        <v>5.96</v>
      </c>
      <c r="J994" s="21">
        <v>5.39</v>
      </c>
      <c r="K994" s="144">
        <v>2.5099999999999998</v>
      </c>
      <c r="L994" s="21">
        <v>5.6</v>
      </c>
      <c r="M994" s="21">
        <v>5.1100000000000003</v>
      </c>
      <c r="N994" s="21">
        <v>6.1</v>
      </c>
      <c r="O994" s="21">
        <v>5.6</v>
      </c>
      <c r="P994" s="21">
        <v>5.3</v>
      </c>
      <c r="Q994" s="21">
        <v>5.5</v>
      </c>
      <c r="R994" s="21">
        <v>5.6</v>
      </c>
      <c r="S994" s="21">
        <v>5.3169512585705956</v>
      </c>
      <c r="T994" s="21">
        <v>5.2705000000000002</v>
      </c>
      <c r="U994" s="21">
        <v>4.8</v>
      </c>
      <c r="V994" s="21">
        <v>5.4</v>
      </c>
      <c r="W994" s="21">
        <v>6</v>
      </c>
      <c r="X994" s="21">
        <v>5.7</v>
      </c>
      <c r="Y994" s="21">
        <v>5.14</v>
      </c>
      <c r="Z994" s="21">
        <v>6.01</v>
      </c>
      <c r="AA994" s="149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7">
        <v>1</v>
      </c>
    </row>
    <row r="995" spans="1:65">
      <c r="A995" s="29"/>
      <c r="B995" s="19">
        <v>1</v>
      </c>
      <c r="C995" s="9">
        <v>2</v>
      </c>
      <c r="D995" s="11">
        <v>5.3</v>
      </c>
      <c r="E995" s="11">
        <v>5.8</v>
      </c>
      <c r="F995" s="11">
        <v>5.4570997175477451</v>
      </c>
      <c r="G995" s="11">
        <v>5.3</v>
      </c>
      <c r="H995" s="11">
        <v>5.78</v>
      </c>
      <c r="I995" s="11">
        <v>5.74</v>
      </c>
      <c r="J995" s="11">
        <v>5.53</v>
      </c>
      <c r="K995" s="145">
        <v>2.09</v>
      </c>
      <c r="L995" s="11">
        <v>5.6</v>
      </c>
      <c r="M995" s="11">
        <v>5.44</v>
      </c>
      <c r="N995" s="11">
        <v>5.9</v>
      </c>
      <c r="O995" s="11">
        <v>5.2</v>
      </c>
      <c r="P995" s="11">
        <v>5.4</v>
      </c>
      <c r="Q995" s="11">
        <v>5.4</v>
      </c>
      <c r="R995" s="11">
        <v>5.8</v>
      </c>
      <c r="S995" s="11">
        <v>5.4409250500499997</v>
      </c>
      <c r="T995" s="143">
        <v>4.3992814371257483</v>
      </c>
      <c r="U995" s="11">
        <v>4.8</v>
      </c>
      <c r="V995" s="11">
        <v>5.0999999999999996</v>
      </c>
      <c r="W995" s="11">
        <v>5.7</v>
      </c>
      <c r="X995" s="11">
        <v>5.7</v>
      </c>
      <c r="Y995" s="11">
        <v>5.05</v>
      </c>
      <c r="Z995" s="11">
        <v>5.92</v>
      </c>
      <c r="AA995" s="149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7">
        <v>32</v>
      </c>
    </row>
    <row r="996" spans="1:65">
      <c r="A996" s="29"/>
      <c r="B996" s="19">
        <v>1</v>
      </c>
      <c r="C996" s="9">
        <v>3</v>
      </c>
      <c r="D996" s="11">
        <v>5.0999999999999996</v>
      </c>
      <c r="E996" s="11">
        <v>5.74</v>
      </c>
      <c r="F996" s="11">
        <v>5.062826953738786</v>
      </c>
      <c r="G996" s="11">
        <v>5.5</v>
      </c>
      <c r="H996" s="11">
        <v>5.84</v>
      </c>
      <c r="I996" s="11">
        <v>5.98</v>
      </c>
      <c r="J996" s="11">
        <v>5.54</v>
      </c>
      <c r="K996" s="145">
        <v>2.33</v>
      </c>
      <c r="L996" s="11">
        <v>5.6</v>
      </c>
      <c r="M996" s="11">
        <v>5.43</v>
      </c>
      <c r="N996" s="11">
        <v>5.8</v>
      </c>
      <c r="O996" s="11">
        <v>5.4</v>
      </c>
      <c r="P996" s="11">
        <v>5.2</v>
      </c>
      <c r="Q996" s="11">
        <v>5.2</v>
      </c>
      <c r="R996" s="11">
        <v>5.7</v>
      </c>
      <c r="S996" s="11">
        <v>5.4726444699362453</v>
      </c>
      <c r="T996" s="11">
        <v>5.2057000000000002</v>
      </c>
      <c r="U996" s="11">
        <v>4.8</v>
      </c>
      <c r="V996" s="11">
        <v>5.2</v>
      </c>
      <c r="W996" s="11">
        <v>5.9</v>
      </c>
      <c r="X996" s="11">
        <v>5.4</v>
      </c>
      <c r="Y996" s="11">
        <v>5.18</v>
      </c>
      <c r="Z996" s="11">
        <v>5.96</v>
      </c>
      <c r="AA996" s="149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7">
        <v>16</v>
      </c>
    </row>
    <row r="997" spans="1:65">
      <c r="A997" s="29"/>
      <c r="B997" s="19">
        <v>1</v>
      </c>
      <c r="C997" s="9">
        <v>4</v>
      </c>
      <c r="D997" s="11">
        <v>5.3</v>
      </c>
      <c r="E997" s="11">
        <v>5.68</v>
      </c>
      <c r="F997" s="11">
        <v>5.2008893871927331</v>
      </c>
      <c r="G997" s="11">
        <v>5.3</v>
      </c>
      <c r="H997" s="11">
        <v>5.7</v>
      </c>
      <c r="I997" s="11">
        <v>5.87</v>
      </c>
      <c r="J997" s="11">
        <v>5.68</v>
      </c>
      <c r="K997" s="145">
        <v>2.4300000000000002</v>
      </c>
      <c r="L997" s="11">
        <v>5.7</v>
      </c>
      <c r="M997" s="11">
        <v>5.14</v>
      </c>
      <c r="N997" s="11">
        <v>5.8</v>
      </c>
      <c r="O997" s="11">
        <v>5.5</v>
      </c>
      <c r="P997" s="11">
        <v>5.3</v>
      </c>
      <c r="Q997" s="11">
        <v>5.6</v>
      </c>
      <c r="R997" s="11">
        <v>5.6</v>
      </c>
      <c r="S997" s="11">
        <v>5.4379423371300959</v>
      </c>
      <c r="T997" s="11">
        <v>5.2156000000000002</v>
      </c>
      <c r="U997" s="11">
        <v>4.8</v>
      </c>
      <c r="V997" s="11">
        <v>5.2</v>
      </c>
      <c r="W997" s="11">
        <v>6</v>
      </c>
      <c r="X997" s="11">
        <v>5.8</v>
      </c>
      <c r="Y997" s="11">
        <v>5.16</v>
      </c>
      <c r="Z997" s="11">
        <v>5.97</v>
      </c>
      <c r="AA997" s="149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7">
        <v>5.4719479696255293</v>
      </c>
    </row>
    <row r="998" spans="1:65">
      <c r="A998" s="29"/>
      <c r="B998" s="19">
        <v>1</v>
      </c>
      <c r="C998" s="9">
        <v>5</v>
      </c>
      <c r="D998" s="11">
        <v>5</v>
      </c>
      <c r="E998" s="11">
        <v>5.64</v>
      </c>
      <c r="F998" s="11">
        <v>5.3674199044451578</v>
      </c>
      <c r="G998" s="11">
        <v>5.5</v>
      </c>
      <c r="H998" s="143">
        <v>5.5</v>
      </c>
      <c r="I998" s="11">
        <v>5.96</v>
      </c>
      <c r="J998" s="11">
        <v>5.7</v>
      </c>
      <c r="K998" s="145">
        <v>2.4</v>
      </c>
      <c r="L998" s="11">
        <v>5.6</v>
      </c>
      <c r="M998" s="11">
        <v>5</v>
      </c>
      <c r="N998" s="11">
        <v>5.6</v>
      </c>
      <c r="O998" s="11">
        <v>5.3</v>
      </c>
      <c r="P998" s="11">
        <v>5.3</v>
      </c>
      <c r="Q998" s="11">
        <v>5.3</v>
      </c>
      <c r="R998" s="11">
        <v>5.5</v>
      </c>
      <c r="S998" s="11">
        <v>5.3769634044299996</v>
      </c>
      <c r="T998" s="11">
        <v>5.2778999999999998</v>
      </c>
      <c r="U998" s="11">
        <v>4.8</v>
      </c>
      <c r="V998" s="11">
        <v>5.4</v>
      </c>
      <c r="W998" s="11">
        <v>5.4</v>
      </c>
      <c r="X998" s="11">
        <v>5.6</v>
      </c>
      <c r="Y998" s="11">
        <v>5.08</v>
      </c>
      <c r="Z998" s="11">
        <v>5.8</v>
      </c>
      <c r="AA998" s="149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7">
        <v>63</v>
      </c>
    </row>
    <row r="999" spans="1:65">
      <c r="A999" s="29"/>
      <c r="B999" s="19">
        <v>1</v>
      </c>
      <c r="C999" s="9">
        <v>6</v>
      </c>
      <c r="D999" s="11">
        <v>5.0999999999999996</v>
      </c>
      <c r="E999" s="11">
        <v>5.64</v>
      </c>
      <c r="F999" s="11">
        <v>5.3123246178976551</v>
      </c>
      <c r="G999" s="143">
        <v>6.3</v>
      </c>
      <c r="H999" s="11">
        <v>5.83</v>
      </c>
      <c r="I999" s="11">
        <v>5.54</v>
      </c>
      <c r="J999" s="11">
        <v>5.57</v>
      </c>
      <c r="K999" s="145">
        <v>2.0499999999999998</v>
      </c>
      <c r="L999" s="11">
        <v>5.6</v>
      </c>
      <c r="M999" s="11">
        <v>5.19</v>
      </c>
      <c r="N999" s="11">
        <v>5.7</v>
      </c>
      <c r="O999" s="11">
        <v>5.8</v>
      </c>
      <c r="P999" s="11">
        <v>5.4</v>
      </c>
      <c r="Q999" s="11">
        <v>5.4</v>
      </c>
      <c r="R999" s="11">
        <v>5.7</v>
      </c>
      <c r="S999" s="11">
        <v>5.2989530670869556</v>
      </c>
      <c r="T999" s="11">
        <v>5.1520999999999999</v>
      </c>
      <c r="U999" s="11">
        <v>4.9000000000000004</v>
      </c>
      <c r="V999" s="11">
        <v>5.3</v>
      </c>
      <c r="W999" s="11">
        <v>5.8</v>
      </c>
      <c r="X999" s="11">
        <v>5.5</v>
      </c>
      <c r="Y999" s="11">
        <v>5.07</v>
      </c>
      <c r="Z999" s="11">
        <v>5.92</v>
      </c>
      <c r="AA999" s="149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29"/>
      <c r="B1000" s="20" t="s">
        <v>269</v>
      </c>
      <c r="C1000" s="12"/>
      <c r="D1000" s="22">
        <v>5.1166666666666663</v>
      </c>
      <c r="E1000" s="22">
        <v>5.7116666666666669</v>
      </c>
      <c r="F1000" s="22">
        <v>5.2930987338943405</v>
      </c>
      <c r="G1000" s="22">
        <v>5.55</v>
      </c>
      <c r="H1000" s="22">
        <v>5.7566666666666668</v>
      </c>
      <c r="I1000" s="22">
        <v>5.8416666666666677</v>
      </c>
      <c r="J1000" s="22">
        <v>5.5683333333333325</v>
      </c>
      <c r="K1000" s="22">
        <v>2.3016666666666663</v>
      </c>
      <c r="L1000" s="22">
        <v>5.6166666666666663</v>
      </c>
      <c r="M1000" s="22">
        <v>5.2183333333333337</v>
      </c>
      <c r="N1000" s="22">
        <v>5.8166666666666673</v>
      </c>
      <c r="O1000" s="22">
        <v>5.4666666666666677</v>
      </c>
      <c r="P1000" s="22">
        <v>5.3166666666666664</v>
      </c>
      <c r="Q1000" s="22">
        <v>5.4000000000000012</v>
      </c>
      <c r="R1000" s="22">
        <v>5.6499999999999995</v>
      </c>
      <c r="S1000" s="22">
        <v>5.3907299312006485</v>
      </c>
      <c r="T1000" s="22">
        <v>5.0868469061876249</v>
      </c>
      <c r="U1000" s="22">
        <v>4.8166666666666664</v>
      </c>
      <c r="V1000" s="22">
        <v>5.2666666666666666</v>
      </c>
      <c r="W1000" s="22">
        <v>5.8</v>
      </c>
      <c r="X1000" s="22">
        <v>5.6166666666666671</v>
      </c>
      <c r="Y1000" s="22">
        <v>5.1133333333333333</v>
      </c>
      <c r="Z1000" s="22">
        <v>5.93</v>
      </c>
      <c r="AA1000" s="149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29"/>
      <c r="B1001" s="3" t="s">
        <v>270</v>
      </c>
      <c r="C1001" s="28"/>
      <c r="D1001" s="11">
        <v>5.0999999999999996</v>
      </c>
      <c r="E1001" s="11">
        <v>5.71</v>
      </c>
      <c r="F1001" s="11">
        <v>5.3351782202208113</v>
      </c>
      <c r="G1001" s="11">
        <v>5.45</v>
      </c>
      <c r="H1001" s="11">
        <v>5.8049999999999997</v>
      </c>
      <c r="I1001" s="11">
        <v>5.915</v>
      </c>
      <c r="J1001" s="11">
        <v>5.5549999999999997</v>
      </c>
      <c r="K1001" s="11">
        <v>2.3650000000000002</v>
      </c>
      <c r="L1001" s="11">
        <v>5.6</v>
      </c>
      <c r="M1001" s="11">
        <v>5.165</v>
      </c>
      <c r="N1001" s="11">
        <v>5.8</v>
      </c>
      <c r="O1001" s="11">
        <v>5.45</v>
      </c>
      <c r="P1001" s="11">
        <v>5.3</v>
      </c>
      <c r="Q1001" s="11">
        <v>5.4</v>
      </c>
      <c r="R1001" s="11">
        <v>5.65</v>
      </c>
      <c r="S1001" s="11">
        <v>5.4074528707800482</v>
      </c>
      <c r="T1001" s="11">
        <v>5.2106500000000002</v>
      </c>
      <c r="U1001" s="11">
        <v>4.8</v>
      </c>
      <c r="V1001" s="11">
        <v>5.25</v>
      </c>
      <c r="W1001" s="11">
        <v>5.85</v>
      </c>
      <c r="X1001" s="11">
        <v>5.65</v>
      </c>
      <c r="Y1001" s="11">
        <v>5.1099999999999994</v>
      </c>
      <c r="Z1001" s="11">
        <v>5.9399999999999995</v>
      </c>
      <c r="AA1001" s="149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29"/>
      <c r="B1002" s="3" t="s">
        <v>271</v>
      </c>
      <c r="C1002" s="28"/>
      <c r="D1002" s="23">
        <v>0.16020819787597204</v>
      </c>
      <c r="E1002" s="23">
        <v>6.8239773348588106E-2</v>
      </c>
      <c r="F1002" s="23">
        <v>0.14038059410314693</v>
      </c>
      <c r="G1002" s="23">
        <v>0.37815340802378067</v>
      </c>
      <c r="H1002" s="23">
        <v>0.14123266855323044</v>
      </c>
      <c r="I1002" s="23">
        <v>0.17279081765726637</v>
      </c>
      <c r="J1002" s="23">
        <v>0.1130339182133694</v>
      </c>
      <c r="K1002" s="23">
        <v>0.18893561513559767</v>
      </c>
      <c r="L1002" s="23">
        <v>4.082482904638652E-2</v>
      </c>
      <c r="M1002" s="23">
        <v>0.17904375629065278</v>
      </c>
      <c r="N1002" s="23">
        <v>0.17224014243685085</v>
      </c>
      <c r="O1002" s="23">
        <v>0.21602468994692853</v>
      </c>
      <c r="P1002" s="23">
        <v>7.5277265270908222E-2</v>
      </c>
      <c r="Q1002" s="23">
        <v>0.14142135623730939</v>
      </c>
      <c r="R1002" s="23">
        <v>0.1048808848170152</v>
      </c>
      <c r="S1002" s="23">
        <v>7.1434383131844525E-2</v>
      </c>
      <c r="T1002" s="23">
        <v>0.33998158805898121</v>
      </c>
      <c r="U1002" s="23">
        <v>4.082482904638652E-2</v>
      </c>
      <c r="V1002" s="23">
        <v>0.12110601416389988</v>
      </c>
      <c r="W1002" s="23">
        <v>0.2280350850198275</v>
      </c>
      <c r="X1002" s="23">
        <v>0.14719601443879735</v>
      </c>
      <c r="Y1002" s="23">
        <v>5.3541261347363277E-2</v>
      </c>
      <c r="Z1002" s="23">
        <v>7.2111025509279766E-2</v>
      </c>
      <c r="AA1002" s="201"/>
      <c r="AB1002" s="202"/>
      <c r="AC1002" s="202"/>
      <c r="AD1002" s="202"/>
      <c r="AE1002" s="202"/>
      <c r="AF1002" s="202"/>
      <c r="AG1002" s="202"/>
      <c r="AH1002" s="202"/>
      <c r="AI1002" s="202"/>
      <c r="AJ1002" s="202"/>
      <c r="AK1002" s="202"/>
      <c r="AL1002" s="202"/>
      <c r="AM1002" s="202"/>
      <c r="AN1002" s="202"/>
      <c r="AO1002" s="202"/>
      <c r="AP1002" s="202"/>
      <c r="AQ1002" s="202"/>
      <c r="AR1002" s="202"/>
      <c r="AS1002" s="202"/>
      <c r="AT1002" s="202"/>
      <c r="AU1002" s="202"/>
      <c r="AV1002" s="202"/>
      <c r="AW1002" s="202"/>
      <c r="AX1002" s="202"/>
      <c r="AY1002" s="202"/>
      <c r="AZ1002" s="202"/>
      <c r="BA1002" s="202"/>
      <c r="BB1002" s="202"/>
      <c r="BC1002" s="202"/>
      <c r="BD1002" s="202"/>
      <c r="BE1002" s="202"/>
      <c r="BF1002" s="202"/>
      <c r="BG1002" s="202"/>
      <c r="BH1002" s="202"/>
      <c r="BI1002" s="202"/>
      <c r="BJ1002" s="202"/>
      <c r="BK1002" s="202"/>
      <c r="BL1002" s="202"/>
      <c r="BM1002" s="56"/>
    </row>
    <row r="1003" spans="1:65">
      <c r="A1003" s="29"/>
      <c r="B1003" s="3" t="s">
        <v>86</v>
      </c>
      <c r="C1003" s="28"/>
      <c r="D1003" s="13">
        <v>3.1311048444815387E-2</v>
      </c>
      <c r="E1003" s="13">
        <v>1.1947436244281547E-2</v>
      </c>
      <c r="F1003" s="13">
        <v>2.6521438794296477E-2</v>
      </c>
      <c r="G1003" s="13">
        <v>6.8135749193473996E-2</v>
      </c>
      <c r="H1003" s="13">
        <v>2.4533758289501523E-2</v>
      </c>
      <c r="I1003" s="13">
        <v>2.9579027273711783E-2</v>
      </c>
      <c r="J1003" s="13">
        <v>2.0299416620180082E-2</v>
      </c>
      <c r="K1003" s="13">
        <v>8.2086436699028695E-2</v>
      </c>
      <c r="L1003" s="13">
        <v>7.2685155572201525E-3</v>
      </c>
      <c r="M1003" s="13">
        <v>3.4310524999805705E-2</v>
      </c>
      <c r="N1003" s="13">
        <v>2.9611485805762321E-2</v>
      </c>
      <c r="O1003" s="13">
        <v>3.951671157565765E-2</v>
      </c>
      <c r="P1003" s="13">
        <v>1.4158733279794651E-2</v>
      </c>
      <c r="Q1003" s="13">
        <v>2.6189140043946176E-2</v>
      </c>
      <c r="R1003" s="13">
        <v>1.8562988463188532E-2</v>
      </c>
      <c r="S1003" s="13">
        <v>1.3251337767524615E-2</v>
      </c>
      <c r="T1003" s="13">
        <v>6.6835427589815741E-2</v>
      </c>
      <c r="U1003" s="13">
        <v>8.4757430546131187E-3</v>
      </c>
      <c r="V1003" s="13">
        <v>2.2994812815930358E-2</v>
      </c>
      <c r="W1003" s="13">
        <v>3.9316393968935777E-2</v>
      </c>
      <c r="X1003" s="13">
        <v>2.6207005538064806E-2</v>
      </c>
      <c r="Y1003" s="13">
        <v>1.0470911606394382E-2</v>
      </c>
      <c r="Z1003" s="13">
        <v>1.2160375296674497E-2</v>
      </c>
      <c r="AA1003" s="149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29"/>
      <c r="B1004" s="3" t="s">
        <v>272</v>
      </c>
      <c r="C1004" s="28"/>
      <c r="D1004" s="13">
        <v>-6.4927756062559294E-2</v>
      </c>
      <c r="E1004" s="13">
        <v>4.3808657971859732E-2</v>
      </c>
      <c r="F1004" s="13">
        <v>-3.2684747136480619E-2</v>
      </c>
      <c r="G1004" s="13">
        <v>1.4264030068950273E-2</v>
      </c>
      <c r="H1004" s="13">
        <v>5.2032420377824184E-2</v>
      </c>
      <c r="I1004" s="13">
        <v>6.7566193811312791E-2</v>
      </c>
      <c r="J1004" s="13">
        <v>1.7614451789898844E-2</v>
      </c>
      <c r="K1004" s="13">
        <v>-0.57936978212455847</v>
      </c>
      <c r="L1004" s="13">
        <v>2.6447381781490309E-2</v>
      </c>
      <c r="M1004" s="13">
        <v>-4.6348144700935734E-2</v>
      </c>
      <c r="N1004" s="13">
        <v>6.2997436919110417E-2</v>
      </c>
      <c r="O1004" s="13">
        <v>-9.6515957172438327E-4</v>
      </c>
      <c r="P1004" s="13">
        <v>-2.8377700924939409E-2</v>
      </c>
      <c r="Q1004" s="13">
        <v>-1.3148511284264197E-2</v>
      </c>
      <c r="R1004" s="13">
        <v>3.2539057637760216E-2</v>
      </c>
      <c r="S1004" s="13">
        <v>-1.4842618912993655E-2</v>
      </c>
      <c r="T1004" s="13">
        <v>-7.0377325511057243E-2</v>
      </c>
      <c r="U1004" s="13">
        <v>-0.11975283876898901</v>
      </c>
      <c r="V1004" s="13">
        <v>-3.751521470934438E-2</v>
      </c>
      <c r="W1004" s="13">
        <v>5.995159899097513E-2</v>
      </c>
      <c r="X1004" s="13">
        <v>2.6447381781490531E-2</v>
      </c>
      <c r="Y1004" s="13">
        <v>-6.5536923648186196E-2</v>
      </c>
      <c r="Z1004" s="13">
        <v>8.3709134830427967E-2</v>
      </c>
      <c r="AA1004" s="149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29"/>
      <c r="B1005" s="45" t="s">
        <v>273</v>
      </c>
      <c r="C1005" s="46"/>
      <c r="D1005" s="44">
        <v>0.96</v>
      </c>
      <c r="E1005" s="44">
        <v>0.67</v>
      </c>
      <c r="F1005" s="44">
        <v>0.48</v>
      </c>
      <c r="G1005" s="44">
        <v>0.23</v>
      </c>
      <c r="H1005" s="44">
        <v>0.8</v>
      </c>
      <c r="I1005" s="44">
        <v>1.03</v>
      </c>
      <c r="J1005" s="44">
        <v>0.28000000000000003</v>
      </c>
      <c r="K1005" s="44">
        <v>8.7100000000000009</v>
      </c>
      <c r="L1005" s="44">
        <v>0.41</v>
      </c>
      <c r="M1005" s="44">
        <v>0.68</v>
      </c>
      <c r="N1005" s="44">
        <v>0.96</v>
      </c>
      <c r="O1005" s="44">
        <v>0</v>
      </c>
      <c r="P1005" s="44">
        <v>0.41</v>
      </c>
      <c r="Q1005" s="44">
        <v>0.18</v>
      </c>
      <c r="R1005" s="44">
        <v>0.5</v>
      </c>
      <c r="S1005" s="44">
        <v>0.21</v>
      </c>
      <c r="T1005" s="44">
        <v>1.05</v>
      </c>
      <c r="U1005" s="44">
        <v>1.79</v>
      </c>
      <c r="V1005" s="44">
        <v>0.55000000000000004</v>
      </c>
      <c r="W1005" s="44">
        <v>0.92</v>
      </c>
      <c r="X1005" s="44">
        <v>0.41</v>
      </c>
      <c r="Y1005" s="44">
        <v>0.97</v>
      </c>
      <c r="Z1005" s="44">
        <v>1.28</v>
      </c>
      <c r="AA1005" s="149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B1006" s="3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BM1006" s="55"/>
    </row>
    <row r="1007" spans="1:65" ht="15">
      <c r="B1007" s="8" t="s">
        <v>539</v>
      </c>
      <c r="BM1007" s="27" t="s">
        <v>66</v>
      </c>
    </row>
    <row r="1008" spans="1:65" ht="15">
      <c r="A1008" s="24" t="s">
        <v>65</v>
      </c>
      <c r="B1008" s="18" t="s">
        <v>110</v>
      </c>
      <c r="C1008" s="15" t="s">
        <v>111</v>
      </c>
      <c r="D1008" s="16" t="s">
        <v>234</v>
      </c>
      <c r="E1008" s="17" t="s">
        <v>234</v>
      </c>
      <c r="F1008" s="17" t="s">
        <v>234</v>
      </c>
      <c r="G1008" s="17" t="s">
        <v>234</v>
      </c>
      <c r="H1008" s="17" t="s">
        <v>234</v>
      </c>
      <c r="I1008" s="17" t="s">
        <v>234</v>
      </c>
      <c r="J1008" s="17" t="s">
        <v>234</v>
      </c>
      <c r="K1008" s="17" t="s">
        <v>234</v>
      </c>
      <c r="L1008" s="17" t="s">
        <v>234</v>
      </c>
      <c r="M1008" s="17" t="s">
        <v>234</v>
      </c>
      <c r="N1008" s="17" t="s">
        <v>234</v>
      </c>
      <c r="O1008" s="17" t="s">
        <v>234</v>
      </c>
      <c r="P1008" s="17" t="s">
        <v>234</v>
      </c>
      <c r="Q1008" s="17" t="s">
        <v>234</v>
      </c>
      <c r="R1008" s="17" t="s">
        <v>234</v>
      </c>
      <c r="S1008" s="17" t="s">
        <v>234</v>
      </c>
      <c r="T1008" s="17" t="s">
        <v>234</v>
      </c>
      <c r="U1008" s="17" t="s">
        <v>234</v>
      </c>
      <c r="V1008" s="17" t="s">
        <v>234</v>
      </c>
      <c r="W1008" s="17" t="s">
        <v>234</v>
      </c>
      <c r="X1008" s="17" t="s">
        <v>234</v>
      </c>
      <c r="Y1008" s="17" t="s">
        <v>234</v>
      </c>
      <c r="Z1008" s="17" t="s">
        <v>234</v>
      </c>
      <c r="AA1008" s="17" t="s">
        <v>234</v>
      </c>
      <c r="AB1008" s="17" t="s">
        <v>234</v>
      </c>
      <c r="AC1008" s="17" t="s">
        <v>234</v>
      </c>
      <c r="AD1008" s="17" t="s">
        <v>234</v>
      </c>
      <c r="AE1008" s="149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7">
        <v>1</v>
      </c>
    </row>
    <row r="1009" spans="1:65">
      <c r="A1009" s="29"/>
      <c r="B1009" s="19" t="s">
        <v>235</v>
      </c>
      <c r="C1009" s="9" t="s">
        <v>235</v>
      </c>
      <c r="D1009" s="147" t="s">
        <v>237</v>
      </c>
      <c r="E1009" s="148" t="s">
        <v>238</v>
      </c>
      <c r="F1009" s="148" t="s">
        <v>239</v>
      </c>
      <c r="G1009" s="148" t="s">
        <v>240</v>
      </c>
      <c r="H1009" s="148" t="s">
        <v>241</v>
      </c>
      <c r="I1009" s="148" t="s">
        <v>242</v>
      </c>
      <c r="J1009" s="148" t="s">
        <v>243</v>
      </c>
      <c r="K1009" s="148" t="s">
        <v>244</v>
      </c>
      <c r="L1009" s="148" t="s">
        <v>245</v>
      </c>
      <c r="M1009" s="148" t="s">
        <v>246</v>
      </c>
      <c r="N1009" s="148" t="s">
        <v>247</v>
      </c>
      <c r="O1009" s="148" t="s">
        <v>248</v>
      </c>
      <c r="P1009" s="148" t="s">
        <v>249</v>
      </c>
      <c r="Q1009" s="148" t="s">
        <v>250</v>
      </c>
      <c r="R1009" s="148" t="s">
        <v>251</v>
      </c>
      <c r="S1009" s="148" t="s">
        <v>252</v>
      </c>
      <c r="T1009" s="148" t="s">
        <v>253</v>
      </c>
      <c r="U1009" s="148" t="s">
        <v>254</v>
      </c>
      <c r="V1009" s="148" t="s">
        <v>255</v>
      </c>
      <c r="W1009" s="148" t="s">
        <v>256</v>
      </c>
      <c r="X1009" s="148" t="s">
        <v>257</v>
      </c>
      <c r="Y1009" s="148" t="s">
        <v>258</v>
      </c>
      <c r="Z1009" s="148" t="s">
        <v>259</v>
      </c>
      <c r="AA1009" s="148" t="s">
        <v>260</v>
      </c>
      <c r="AB1009" s="148" t="s">
        <v>261</v>
      </c>
      <c r="AC1009" s="148" t="s">
        <v>262</v>
      </c>
      <c r="AD1009" s="148" t="s">
        <v>263</v>
      </c>
      <c r="AE1009" s="149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7" t="s">
        <v>3</v>
      </c>
    </row>
    <row r="1010" spans="1:65">
      <c r="A1010" s="29"/>
      <c r="B1010" s="19"/>
      <c r="C1010" s="9"/>
      <c r="D1010" s="10" t="s">
        <v>281</v>
      </c>
      <c r="E1010" s="11" t="s">
        <v>114</v>
      </c>
      <c r="F1010" s="11" t="s">
        <v>281</v>
      </c>
      <c r="G1010" s="11" t="s">
        <v>114</v>
      </c>
      <c r="H1010" s="11" t="s">
        <v>114</v>
      </c>
      <c r="I1010" s="11" t="s">
        <v>282</v>
      </c>
      <c r="J1010" s="11" t="s">
        <v>282</v>
      </c>
      <c r="K1010" s="11" t="s">
        <v>114</v>
      </c>
      <c r="L1010" s="11" t="s">
        <v>114</v>
      </c>
      <c r="M1010" s="11" t="s">
        <v>281</v>
      </c>
      <c r="N1010" s="11" t="s">
        <v>282</v>
      </c>
      <c r="O1010" s="11" t="s">
        <v>282</v>
      </c>
      <c r="P1010" s="11" t="s">
        <v>282</v>
      </c>
      <c r="Q1010" s="11" t="s">
        <v>282</v>
      </c>
      <c r="R1010" s="11" t="s">
        <v>282</v>
      </c>
      <c r="S1010" s="11" t="s">
        <v>282</v>
      </c>
      <c r="T1010" s="11" t="s">
        <v>282</v>
      </c>
      <c r="U1010" s="11" t="s">
        <v>282</v>
      </c>
      <c r="V1010" s="11" t="s">
        <v>114</v>
      </c>
      <c r="W1010" s="11" t="s">
        <v>282</v>
      </c>
      <c r="X1010" s="11" t="s">
        <v>282</v>
      </c>
      <c r="Y1010" s="11" t="s">
        <v>114</v>
      </c>
      <c r="Z1010" s="11" t="s">
        <v>282</v>
      </c>
      <c r="AA1010" s="11" t="s">
        <v>282</v>
      </c>
      <c r="AB1010" s="11" t="s">
        <v>282</v>
      </c>
      <c r="AC1010" s="11" t="s">
        <v>114</v>
      </c>
      <c r="AD1010" s="11" t="s">
        <v>114</v>
      </c>
      <c r="AE1010" s="149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7">
        <v>1</v>
      </c>
    </row>
    <row r="1011" spans="1:65">
      <c r="A1011" s="29"/>
      <c r="B1011" s="19"/>
      <c r="C1011" s="9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149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7">
        <v>2</v>
      </c>
    </row>
    <row r="1012" spans="1:65">
      <c r="A1012" s="29"/>
      <c r="B1012" s="18">
        <v>1</v>
      </c>
      <c r="C1012" s="14">
        <v>1</v>
      </c>
      <c r="D1012" s="210">
        <v>11</v>
      </c>
      <c r="E1012" s="210">
        <v>11</v>
      </c>
      <c r="F1012" s="210">
        <v>10.9029758816</v>
      </c>
      <c r="G1012" s="210">
        <v>12.3</v>
      </c>
      <c r="H1012" s="210">
        <v>11.7</v>
      </c>
      <c r="I1012" s="210">
        <v>12</v>
      </c>
      <c r="J1012" s="210">
        <v>10</v>
      </c>
      <c r="K1012" s="210">
        <v>13</v>
      </c>
      <c r="L1012" s="211" t="s">
        <v>95</v>
      </c>
      <c r="M1012" s="210">
        <v>11</v>
      </c>
      <c r="N1012" s="210">
        <v>11</v>
      </c>
      <c r="O1012" s="210">
        <v>10</v>
      </c>
      <c r="P1012" s="210">
        <v>10</v>
      </c>
      <c r="Q1012" s="210">
        <v>11</v>
      </c>
      <c r="R1012" s="210">
        <v>10</v>
      </c>
      <c r="S1012" s="210">
        <v>11</v>
      </c>
      <c r="T1012" s="210">
        <v>11</v>
      </c>
      <c r="U1012" s="210">
        <v>10</v>
      </c>
      <c r="V1012" s="210">
        <v>10.56637914231885</v>
      </c>
      <c r="W1012" s="210">
        <v>10.847099999999999</v>
      </c>
      <c r="X1012" s="210">
        <v>10</v>
      </c>
      <c r="Y1012" s="210">
        <v>9</v>
      </c>
      <c r="Z1012" s="210">
        <v>13</v>
      </c>
      <c r="AA1012" s="210">
        <v>11</v>
      </c>
      <c r="AB1012" s="210">
        <v>10</v>
      </c>
      <c r="AC1012" s="210">
        <v>9</v>
      </c>
      <c r="AD1012" s="210">
        <v>11</v>
      </c>
      <c r="AE1012" s="213"/>
      <c r="AF1012" s="214"/>
      <c r="AG1012" s="214"/>
      <c r="AH1012" s="214"/>
      <c r="AI1012" s="214"/>
      <c r="AJ1012" s="214"/>
      <c r="AK1012" s="214"/>
      <c r="AL1012" s="214"/>
      <c r="AM1012" s="214"/>
      <c r="AN1012" s="214"/>
      <c r="AO1012" s="214"/>
      <c r="AP1012" s="214"/>
      <c r="AQ1012" s="214"/>
      <c r="AR1012" s="214"/>
      <c r="AS1012" s="214"/>
      <c r="AT1012" s="214"/>
      <c r="AU1012" s="214"/>
      <c r="AV1012" s="214"/>
      <c r="AW1012" s="214"/>
      <c r="AX1012" s="214"/>
      <c r="AY1012" s="214"/>
      <c r="AZ1012" s="214"/>
      <c r="BA1012" s="214"/>
      <c r="BB1012" s="214"/>
      <c r="BC1012" s="214"/>
      <c r="BD1012" s="214"/>
      <c r="BE1012" s="214"/>
      <c r="BF1012" s="214"/>
      <c r="BG1012" s="214"/>
      <c r="BH1012" s="214"/>
      <c r="BI1012" s="214"/>
      <c r="BJ1012" s="214"/>
      <c r="BK1012" s="214"/>
      <c r="BL1012" s="214"/>
      <c r="BM1012" s="215">
        <v>1</v>
      </c>
    </row>
    <row r="1013" spans="1:65">
      <c r="A1013" s="29"/>
      <c r="B1013" s="19">
        <v>1</v>
      </c>
      <c r="C1013" s="9">
        <v>2</v>
      </c>
      <c r="D1013" s="216">
        <v>11</v>
      </c>
      <c r="E1013" s="216">
        <v>10</v>
      </c>
      <c r="F1013" s="216">
        <v>10.900490690000002</v>
      </c>
      <c r="G1013" s="216">
        <v>12.2</v>
      </c>
      <c r="H1013" s="216">
        <v>11.96</v>
      </c>
      <c r="I1013" s="216">
        <v>11</v>
      </c>
      <c r="J1013" s="216">
        <v>10</v>
      </c>
      <c r="K1013" s="216">
        <v>13</v>
      </c>
      <c r="L1013" s="217" t="s">
        <v>95</v>
      </c>
      <c r="M1013" s="216">
        <v>12</v>
      </c>
      <c r="N1013" s="216">
        <v>12</v>
      </c>
      <c r="O1013" s="216">
        <v>10</v>
      </c>
      <c r="P1013" s="216">
        <v>10</v>
      </c>
      <c r="Q1013" s="216">
        <v>11</v>
      </c>
      <c r="R1013" s="216">
        <v>10</v>
      </c>
      <c r="S1013" s="216">
        <v>10</v>
      </c>
      <c r="T1013" s="216">
        <v>11</v>
      </c>
      <c r="U1013" s="216">
        <v>10</v>
      </c>
      <c r="V1013" s="216">
        <v>10.773040019296136</v>
      </c>
      <c r="W1013" s="216">
        <v>10.545988023952095</v>
      </c>
      <c r="X1013" s="216">
        <v>10</v>
      </c>
      <c r="Y1013" s="216">
        <v>10</v>
      </c>
      <c r="Z1013" s="216">
        <v>13</v>
      </c>
      <c r="AA1013" s="216">
        <v>11</v>
      </c>
      <c r="AB1013" s="216">
        <v>11</v>
      </c>
      <c r="AC1013" s="216">
        <v>9</v>
      </c>
      <c r="AD1013" s="216">
        <v>12</v>
      </c>
      <c r="AE1013" s="213"/>
      <c r="AF1013" s="214"/>
      <c r="AG1013" s="214"/>
      <c r="AH1013" s="214"/>
      <c r="AI1013" s="214"/>
      <c r="AJ1013" s="214"/>
      <c r="AK1013" s="214"/>
      <c r="AL1013" s="214"/>
      <c r="AM1013" s="214"/>
      <c r="AN1013" s="214"/>
      <c r="AO1013" s="214"/>
      <c r="AP1013" s="214"/>
      <c r="AQ1013" s="214"/>
      <c r="AR1013" s="214"/>
      <c r="AS1013" s="214"/>
      <c r="AT1013" s="214"/>
      <c r="AU1013" s="214"/>
      <c r="AV1013" s="214"/>
      <c r="AW1013" s="214"/>
      <c r="AX1013" s="214"/>
      <c r="AY1013" s="214"/>
      <c r="AZ1013" s="214"/>
      <c r="BA1013" s="214"/>
      <c r="BB1013" s="214"/>
      <c r="BC1013" s="214"/>
      <c r="BD1013" s="214"/>
      <c r="BE1013" s="214"/>
      <c r="BF1013" s="214"/>
      <c r="BG1013" s="214"/>
      <c r="BH1013" s="214"/>
      <c r="BI1013" s="214"/>
      <c r="BJ1013" s="214"/>
      <c r="BK1013" s="214"/>
      <c r="BL1013" s="214"/>
      <c r="BM1013" s="215">
        <v>33</v>
      </c>
    </row>
    <row r="1014" spans="1:65">
      <c r="A1014" s="29"/>
      <c r="B1014" s="19">
        <v>1</v>
      </c>
      <c r="C1014" s="9">
        <v>3</v>
      </c>
      <c r="D1014" s="216">
        <v>11</v>
      </c>
      <c r="E1014" s="216">
        <v>10</v>
      </c>
      <c r="F1014" s="216">
        <v>10.842557540800001</v>
      </c>
      <c r="G1014" s="216">
        <v>12.3</v>
      </c>
      <c r="H1014" s="216">
        <v>11.27</v>
      </c>
      <c r="I1014" s="216">
        <v>12</v>
      </c>
      <c r="J1014" s="216">
        <v>10</v>
      </c>
      <c r="K1014" s="216">
        <v>13</v>
      </c>
      <c r="L1014" s="217" t="s">
        <v>95</v>
      </c>
      <c r="M1014" s="216">
        <v>11</v>
      </c>
      <c r="N1014" s="216">
        <v>11</v>
      </c>
      <c r="O1014" s="216">
        <v>10</v>
      </c>
      <c r="P1014" s="216">
        <v>10</v>
      </c>
      <c r="Q1014" s="216">
        <v>10</v>
      </c>
      <c r="R1014" s="216">
        <v>10</v>
      </c>
      <c r="S1014" s="216">
        <v>10</v>
      </c>
      <c r="T1014" s="216">
        <v>11</v>
      </c>
      <c r="U1014" s="216">
        <v>10</v>
      </c>
      <c r="V1014" s="216">
        <v>10.696275682197872</v>
      </c>
      <c r="W1014" s="216">
        <v>11.0166</v>
      </c>
      <c r="X1014" s="216">
        <v>10</v>
      </c>
      <c r="Y1014" s="216">
        <v>9</v>
      </c>
      <c r="Z1014" s="216">
        <v>12</v>
      </c>
      <c r="AA1014" s="216">
        <v>11</v>
      </c>
      <c r="AB1014" s="216">
        <v>10</v>
      </c>
      <c r="AC1014" s="216">
        <v>9</v>
      </c>
      <c r="AD1014" s="216">
        <v>11</v>
      </c>
      <c r="AE1014" s="213"/>
      <c r="AF1014" s="214"/>
      <c r="AG1014" s="214"/>
      <c r="AH1014" s="214"/>
      <c r="AI1014" s="214"/>
      <c r="AJ1014" s="214"/>
      <c r="AK1014" s="214"/>
      <c r="AL1014" s="214"/>
      <c r="AM1014" s="214"/>
      <c r="AN1014" s="214"/>
      <c r="AO1014" s="214"/>
      <c r="AP1014" s="214"/>
      <c r="AQ1014" s="214"/>
      <c r="AR1014" s="214"/>
      <c r="AS1014" s="214"/>
      <c r="AT1014" s="214"/>
      <c r="AU1014" s="214"/>
      <c r="AV1014" s="214"/>
      <c r="AW1014" s="214"/>
      <c r="AX1014" s="214"/>
      <c r="AY1014" s="214"/>
      <c r="AZ1014" s="214"/>
      <c r="BA1014" s="214"/>
      <c r="BB1014" s="214"/>
      <c r="BC1014" s="214"/>
      <c r="BD1014" s="214"/>
      <c r="BE1014" s="214"/>
      <c r="BF1014" s="214"/>
      <c r="BG1014" s="214"/>
      <c r="BH1014" s="214"/>
      <c r="BI1014" s="214"/>
      <c r="BJ1014" s="214"/>
      <c r="BK1014" s="214"/>
      <c r="BL1014" s="214"/>
      <c r="BM1014" s="215">
        <v>16</v>
      </c>
    </row>
    <row r="1015" spans="1:65">
      <c r="A1015" s="29"/>
      <c r="B1015" s="19">
        <v>1</v>
      </c>
      <c r="C1015" s="9">
        <v>4</v>
      </c>
      <c r="D1015" s="216">
        <v>12</v>
      </c>
      <c r="E1015" s="216">
        <v>9</v>
      </c>
      <c r="F1015" s="216">
        <v>11.131670612400001</v>
      </c>
      <c r="G1015" s="216">
        <v>12.2</v>
      </c>
      <c r="H1015" s="216">
        <v>11.55</v>
      </c>
      <c r="I1015" s="216">
        <v>12</v>
      </c>
      <c r="J1015" s="216">
        <v>10</v>
      </c>
      <c r="K1015" s="216">
        <v>13</v>
      </c>
      <c r="L1015" s="217" t="s">
        <v>95</v>
      </c>
      <c r="M1015" s="216">
        <v>11</v>
      </c>
      <c r="N1015" s="216">
        <v>11</v>
      </c>
      <c r="O1015" s="216">
        <v>10</v>
      </c>
      <c r="P1015" s="216">
        <v>9</v>
      </c>
      <c r="Q1015" s="216">
        <v>11</v>
      </c>
      <c r="R1015" s="216">
        <v>10</v>
      </c>
      <c r="S1015" s="216">
        <v>10</v>
      </c>
      <c r="T1015" s="216">
        <v>11</v>
      </c>
      <c r="U1015" s="216">
        <v>10</v>
      </c>
      <c r="V1015" s="216">
        <v>10.686401875802144</v>
      </c>
      <c r="W1015" s="216">
        <v>10.3728</v>
      </c>
      <c r="X1015" s="216">
        <v>10</v>
      </c>
      <c r="Y1015" s="216">
        <v>9</v>
      </c>
      <c r="Z1015" s="216">
        <v>12</v>
      </c>
      <c r="AA1015" s="216">
        <v>11</v>
      </c>
      <c r="AB1015" s="216">
        <v>10</v>
      </c>
      <c r="AC1015" s="216">
        <v>10</v>
      </c>
      <c r="AD1015" s="216">
        <v>11</v>
      </c>
      <c r="AE1015" s="213"/>
      <c r="AF1015" s="214"/>
      <c r="AG1015" s="214"/>
      <c r="AH1015" s="214"/>
      <c r="AI1015" s="214"/>
      <c r="AJ1015" s="214"/>
      <c r="AK1015" s="214"/>
      <c r="AL1015" s="214"/>
      <c r="AM1015" s="214"/>
      <c r="AN1015" s="214"/>
      <c r="AO1015" s="214"/>
      <c r="AP1015" s="214"/>
      <c r="AQ1015" s="214"/>
      <c r="AR1015" s="214"/>
      <c r="AS1015" s="214"/>
      <c r="AT1015" s="214"/>
      <c r="AU1015" s="214"/>
      <c r="AV1015" s="214"/>
      <c r="AW1015" s="214"/>
      <c r="AX1015" s="214"/>
      <c r="AY1015" s="214"/>
      <c r="AZ1015" s="214"/>
      <c r="BA1015" s="214"/>
      <c r="BB1015" s="214"/>
      <c r="BC1015" s="214"/>
      <c r="BD1015" s="214"/>
      <c r="BE1015" s="214"/>
      <c r="BF1015" s="214"/>
      <c r="BG1015" s="214"/>
      <c r="BH1015" s="214"/>
      <c r="BI1015" s="214"/>
      <c r="BJ1015" s="214"/>
      <c r="BK1015" s="214"/>
      <c r="BL1015" s="214"/>
      <c r="BM1015" s="215">
        <v>10.744605409564365</v>
      </c>
    </row>
    <row r="1016" spans="1:65">
      <c r="A1016" s="29"/>
      <c r="B1016" s="19">
        <v>1</v>
      </c>
      <c r="C1016" s="9">
        <v>5</v>
      </c>
      <c r="D1016" s="216">
        <v>11</v>
      </c>
      <c r="E1016" s="216">
        <v>10</v>
      </c>
      <c r="F1016" s="216">
        <v>10.776536362400002</v>
      </c>
      <c r="G1016" s="216">
        <v>12.3</v>
      </c>
      <c r="H1016" s="216">
        <v>11.3</v>
      </c>
      <c r="I1016" s="216">
        <v>12</v>
      </c>
      <c r="J1016" s="216">
        <v>11</v>
      </c>
      <c r="K1016" s="216">
        <v>13</v>
      </c>
      <c r="L1016" s="217" t="s">
        <v>95</v>
      </c>
      <c r="M1016" s="216">
        <v>12</v>
      </c>
      <c r="N1016" s="216">
        <v>11</v>
      </c>
      <c r="O1016" s="216">
        <v>10</v>
      </c>
      <c r="P1016" s="216">
        <v>9</v>
      </c>
      <c r="Q1016" s="216">
        <v>10</v>
      </c>
      <c r="R1016" s="216">
        <v>10</v>
      </c>
      <c r="S1016" s="216">
        <v>10</v>
      </c>
      <c r="T1016" s="216">
        <v>11</v>
      </c>
      <c r="U1016" s="216">
        <v>10</v>
      </c>
      <c r="V1016" s="216">
        <v>10.609990116687742</v>
      </c>
      <c r="W1016" s="216">
        <v>10.0503</v>
      </c>
      <c r="X1016" s="216">
        <v>10</v>
      </c>
      <c r="Y1016" s="216">
        <v>9</v>
      </c>
      <c r="Z1016" s="216">
        <v>10</v>
      </c>
      <c r="AA1016" s="216">
        <v>11</v>
      </c>
      <c r="AB1016" s="216">
        <v>10</v>
      </c>
      <c r="AC1016" s="216">
        <v>9</v>
      </c>
      <c r="AD1016" s="216">
        <v>11</v>
      </c>
      <c r="AE1016" s="213"/>
      <c r="AF1016" s="214"/>
      <c r="AG1016" s="214"/>
      <c r="AH1016" s="214"/>
      <c r="AI1016" s="214"/>
      <c r="AJ1016" s="214"/>
      <c r="AK1016" s="214"/>
      <c r="AL1016" s="214"/>
      <c r="AM1016" s="214"/>
      <c r="AN1016" s="214"/>
      <c r="AO1016" s="214"/>
      <c r="AP1016" s="214"/>
      <c r="AQ1016" s="214"/>
      <c r="AR1016" s="214"/>
      <c r="AS1016" s="214"/>
      <c r="AT1016" s="214"/>
      <c r="AU1016" s="214"/>
      <c r="AV1016" s="214"/>
      <c r="AW1016" s="214"/>
      <c r="AX1016" s="214"/>
      <c r="AY1016" s="214"/>
      <c r="AZ1016" s="214"/>
      <c r="BA1016" s="214"/>
      <c r="BB1016" s="214"/>
      <c r="BC1016" s="214"/>
      <c r="BD1016" s="214"/>
      <c r="BE1016" s="214"/>
      <c r="BF1016" s="214"/>
      <c r="BG1016" s="214"/>
      <c r="BH1016" s="214"/>
      <c r="BI1016" s="214"/>
      <c r="BJ1016" s="214"/>
      <c r="BK1016" s="214"/>
      <c r="BL1016" s="214"/>
      <c r="BM1016" s="215">
        <v>64</v>
      </c>
    </row>
    <row r="1017" spans="1:65">
      <c r="A1017" s="29"/>
      <c r="B1017" s="19">
        <v>1</v>
      </c>
      <c r="C1017" s="9">
        <v>6</v>
      </c>
      <c r="D1017" s="216">
        <v>11</v>
      </c>
      <c r="E1017" s="216">
        <v>10</v>
      </c>
      <c r="F1017" s="216">
        <v>10.5483658076</v>
      </c>
      <c r="G1017" s="216">
        <v>12.2</v>
      </c>
      <c r="H1017" s="216">
        <v>11.57</v>
      </c>
      <c r="I1017" s="216">
        <v>12</v>
      </c>
      <c r="J1017" s="216">
        <v>10</v>
      </c>
      <c r="K1017" s="216">
        <v>12</v>
      </c>
      <c r="L1017" s="217" t="s">
        <v>95</v>
      </c>
      <c r="M1017" s="216">
        <v>11</v>
      </c>
      <c r="N1017" s="216">
        <v>12</v>
      </c>
      <c r="O1017" s="216">
        <v>10</v>
      </c>
      <c r="P1017" s="216">
        <v>10</v>
      </c>
      <c r="Q1017" s="216">
        <v>10</v>
      </c>
      <c r="R1017" s="216">
        <v>10</v>
      </c>
      <c r="S1017" s="216">
        <v>11</v>
      </c>
      <c r="T1017" s="216">
        <v>11</v>
      </c>
      <c r="U1017" s="216">
        <v>10</v>
      </c>
      <c r="V1017" s="216">
        <v>10.798372136986201</v>
      </c>
      <c r="W1017" s="216">
        <v>11.242599999999999</v>
      </c>
      <c r="X1017" s="216">
        <v>10</v>
      </c>
      <c r="Y1017" s="216">
        <v>10</v>
      </c>
      <c r="Z1017" s="216">
        <v>13</v>
      </c>
      <c r="AA1017" s="216">
        <v>11</v>
      </c>
      <c r="AB1017" s="216">
        <v>10</v>
      </c>
      <c r="AC1017" s="216">
        <v>10</v>
      </c>
      <c r="AD1017" s="216">
        <v>11</v>
      </c>
      <c r="AE1017" s="213"/>
      <c r="AF1017" s="214"/>
      <c r="AG1017" s="214"/>
      <c r="AH1017" s="214"/>
      <c r="AI1017" s="214"/>
      <c r="AJ1017" s="214"/>
      <c r="AK1017" s="214"/>
      <c r="AL1017" s="214"/>
      <c r="AM1017" s="214"/>
      <c r="AN1017" s="214"/>
      <c r="AO1017" s="214"/>
      <c r="AP1017" s="214"/>
      <c r="AQ1017" s="214"/>
      <c r="AR1017" s="214"/>
      <c r="AS1017" s="214"/>
      <c r="AT1017" s="214"/>
      <c r="AU1017" s="214"/>
      <c r="AV1017" s="214"/>
      <c r="AW1017" s="214"/>
      <c r="AX1017" s="214"/>
      <c r="AY1017" s="214"/>
      <c r="AZ1017" s="214"/>
      <c r="BA1017" s="214"/>
      <c r="BB1017" s="214"/>
      <c r="BC1017" s="214"/>
      <c r="BD1017" s="214"/>
      <c r="BE1017" s="214"/>
      <c r="BF1017" s="214"/>
      <c r="BG1017" s="214"/>
      <c r="BH1017" s="214"/>
      <c r="BI1017" s="214"/>
      <c r="BJ1017" s="214"/>
      <c r="BK1017" s="214"/>
      <c r="BL1017" s="214"/>
      <c r="BM1017" s="219"/>
    </row>
    <row r="1018" spans="1:65">
      <c r="A1018" s="29"/>
      <c r="B1018" s="20" t="s">
        <v>269</v>
      </c>
      <c r="C1018" s="12"/>
      <c r="D1018" s="220">
        <v>11.166666666666666</v>
      </c>
      <c r="E1018" s="220">
        <v>10</v>
      </c>
      <c r="F1018" s="220">
        <v>10.8504328158</v>
      </c>
      <c r="G1018" s="220">
        <v>12.25</v>
      </c>
      <c r="H1018" s="220">
        <v>11.558333333333332</v>
      </c>
      <c r="I1018" s="220">
        <v>11.833333333333334</v>
      </c>
      <c r="J1018" s="220">
        <v>10.166666666666666</v>
      </c>
      <c r="K1018" s="220">
        <v>12.833333333333334</v>
      </c>
      <c r="L1018" s="220" t="s">
        <v>687</v>
      </c>
      <c r="M1018" s="220">
        <v>11.333333333333334</v>
      </c>
      <c r="N1018" s="220">
        <v>11.333333333333334</v>
      </c>
      <c r="O1018" s="220">
        <v>10</v>
      </c>
      <c r="P1018" s="220">
        <v>9.6666666666666661</v>
      </c>
      <c r="Q1018" s="220">
        <v>10.5</v>
      </c>
      <c r="R1018" s="220">
        <v>10</v>
      </c>
      <c r="S1018" s="220">
        <v>10.333333333333334</v>
      </c>
      <c r="T1018" s="220">
        <v>11</v>
      </c>
      <c r="U1018" s="220">
        <v>10</v>
      </c>
      <c r="V1018" s="220">
        <v>10.68840982888149</v>
      </c>
      <c r="W1018" s="220">
        <v>10.67923133732535</v>
      </c>
      <c r="X1018" s="220">
        <v>10</v>
      </c>
      <c r="Y1018" s="220">
        <v>9.3333333333333339</v>
      </c>
      <c r="Z1018" s="220">
        <v>12.166666666666666</v>
      </c>
      <c r="AA1018" s="220">
        <v>11</v>
      </c>
      <c r="AB1018" s="220">
        <v>10.166666666666666</v>
      </c>
      <c r="AC1018" s="220">
        <v>9.3333333333333339</v>
      </c>
      <c r="AD1018" s="220">
        <v>11.166666666666666</v>
      </c>
      <c r="AE1018" s="213"/>
      <c r="AF1018" s="214"/>
      <c r="AG1018" s="214"/>
      <c r="AH1018" s="214"/>
      <c r="AI1018" s="214"/>
      <c r="AJ1018" s="214"/>
      <c r="AK1018" s="214"/>
      <c r="AL1018" s="214"/>
      <c r="AM1018" s="214"/>
      <c r="AN1018" s="214"/>
      <c r="AO1018" s="214"/>
      <c r="AP1018" s="214"/>
      <c r="AQ1018" s="214"/>
      <c r="AR1018" s="214"/>
      <c r="AS1018" s="214"/>
      <c r="AT1018" s="214"/>
      <c r="AU1018" s="214"/>
      <c r="AV1018" s="214"/>
      <c r="AW1018" s="214"/>
      <c r="AX1018" s="214"/>
      <c r="AY1018" s="214"/>
      <c r="AZ1018" s="214"/>
      <c r="BA1018" s="214"/>
      <c r="BB1018" s="214"/>
      <c r="BC1018" s="214"/>
      <c r="BD1018" s="214"/>
      <c r="BE1018" s="214"/>
      <c r="BF1018" s="214"/>
      <c r="BG1018" s="214"/>
      <c r="BH1018" s="214"/>
      <c r="BI1018" s="214"/>
      <c r="BJ1018" s="214"/>
      <c r="BK1018" s="214"/>
      <c r="BL1018" s="214"/>
      <c r="BM1018" s="219"/>
    </row>
    <row r="1019" spans="1:65">
      <c r="A1019" s="29"/>
      <c r="B1019" s="3" t="s">
        <v>270</v>
      </c>
      <c r="C1019" s="28"/>
      <c r="D1019" s="216">
        <v>11</v>
      </c>
      <c r="E1019" s="216">
        <v>10</v>
      </c>
      <c r="F1019" s="216">
        <v>10.871524115400002</v>
      </c>
      <c r="G1019" s="216">
        <v>12.25</v>
      </c>
      <c r="H1019" s="216">
        <v>11.56</v>
      </c>
      <c r="I1019" s="216">
        <v>12</v>
      </c>
      <c r="J1019" s="216">
        <v>10</v>
      </c>
      <c r="K1019" s="216">
        <v>13</v>
      </c>
      <c r="L1019" s="216" t="s">
        <v>687</v>
      </c>
      <c r="M1019" s="216">
        <v>11</v>
      </c>
      <c r="N1019" s="216">
        <v>11</v>
      </c>
      <c r="O1019" s="216">
        <v>10</v>
      </c>
      <c r="P1019" s="216">
        <v>10</v>
      </c>
      <c r="Q1019" s="216">
        <v>10.5</v>
      </c>
      <c r="R1019" s="216">
        <v>10</v>
      </c>
      <c r="S1019" s="216">
        <v>10</v>
      </c>
      <c r="T1019" s="216">
        <v>11</v>
      </c>
      <c r="U1019" s="216">
        <v>10</v>
      </c>
      <c r="V1019" s="216">
        <v>10.691338779000008</v>
      </c>
      <c r="W1019" s="216">
        <v>10.696544011976048</v>
      </c>
      <c r="X1019" s="216">
        <v>10</v>
      </c>
      <c r="Y1019" s="216">
        <v>9</v>
      </c>
      <c r="Z1019" s="216">
        <v>12.5</v>
      </c>
      <c r="AA1019" s="216">
        <v>11</v>
      </c>
      <c r="AB1019" s="216">
        <v>10</v>
      </c>
      <c r="AC1019" s="216">
        <v>9</v>
      </c>
      <c r="AD1019" s="216">
        <v>11</v>
      </c>
      <c r="AE1019" s="213"/>
      <c r="AF1019" s="214"/>
      <c r="AG1019" s="214"/>
      <c r="AH1019" s="214"/>
      <c r="AI1019" s="214"/>
      <c r="AJ1019" s="214"/>
      <c r="AK1019" s="214"/>
      <c r="AL1019" s="214"/>
      <c r="AM1019" s="214"/>
      <c r="AN1019" s="214"/>
      <c r="AO1019" s="214"/>
      <c r="AP1019" s="214"/>
      <c r="AQ1019" s="214"/>
      <c r="AR1019" s="214"/>
      <c r="AS1019" s="214"/>
      <c r="AT1019" s="214"/>
      <c r="AU1019" s="214"/>
      <c r="AV1019" s="214"/>
      <c r="AW1019" s="214"/>
      <c r="AX1019" s="214"/>
      <c r="AY1019" s="214"/>
      <c r="AZ1019" s="214"/>
      <c r="BA1019" s="214"/>
      <c r="BB1019" s="214"/>
      <c r="BC1019" s="214"/>
      <c r="BD1019" s="214"/>
      <c r="BE1019" s="214"/>
      <c r="BF1019" s="214"/>
      <c r="BG1019" s="214"/>
      <c r="BH1019" s="214"/>
      <c r="BI1019" s="214"/>
      <c r="BJ1019" s="214"/>
      <c r="BK1019" s="214"/>
      <c r="BL1019" s="214"/>
      <c r="BM1019" s="219"/>
    </row>
    <row r="1020" spans="1:65">
      <c r="A1020" s="29"/>
      <c r="B1020" s="3" t="s">
        <v>271</v>
      </c>
      <c r="C1020" s="28"/>
      <c r="D1020" s="23">
        <v>0.40824829046386302</v>
      </c>
      <c r="E1020" s="23">
        <v>0.63245553203367588</v>
      </c>
      <c r="F1020" s="23">
        <v>0.19033047364719732</v>
      </c>
      <c r="G1020" s="23">
        <v>5.477225575051739E-2</v>
      </c>
      <c r="H1020" s="23">
        <v>0.25748139091333716</v>
      </c>
      <c r="I1020" s="23">
        <v>0.40824829046386302</v>
      </c>
      <c r="J1020" s="23">
        <v>0.40824829046386302</v>
      </c>
      <c r="K1020" s="23">
        <v>0.40824829046386302</v>
      </c>
      <c r="L1020" s="23" t="s">
        <v>687</v>
      </c>
      <c r="M1020" s="23">
        <v>0.51639777949432231</v>
      </c>
      <c r="N1020" s="23">
        <v>0.5163977794943222</v>
      </c>
      <c r="O1020" s="23">
        <v>0</v>
      </c>
      <c r="P1020" s="23">
        <v>0.51639777949432231</v>
      </c>
      <c r="Q1020" s="23">
        <v>0.54772255750516607</v>
      </c>
      <c r="R1020" s="23">
        <v>0</v>
      </c>
      <c r="S1020" s="23">
        <v>0.5163977794943222</v>
      </c>
      <c r="T1020" s="23">
        <v>0</v>
      </c>
      <c r="U1020" s="23">
        <v>0</v>
      </c>
      <c r="V1020" s="23">
        <v>8.9845446830429804E-2</v>
      </c>
      <c r="W1020" s="23">
        <v>0.43967950251755417</v>
      </c>
      <c r="X1020" s="23">
        <v>0</v>
      </c>
      <c r="Y1020" s="23">
        <v>0.5163977794943222</v>
      </c>
      <c r="Z1020" s="23">
        <v>1.1690451944500122</v>
      </c>
      <c r="AA1020" s="23">
        <v>0</v>
      </c>
      <c r="AB1020" s="23">
        <v>0.40824829046386302</v>
      </c>
      <c r="AC1020" s="23">
        <v>0.5163977794943222</v>
      </c>
      <c r="AD1020" s="23">
        <v>0.40824829046386302</v>
      </c>
      <c r="AE1020" s="149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29"/>
      <c r="B1021" s="3" t="s">
        <v>86</v>
      </c>
      <c r="C1021" s="28"/>
      <c r="D1021" s="13">
        <v>3.6559548399748926E-2</v>
      </c>
      <c r="E1021" s="13">
        <v>6.3245553203367583E-2</v>
      </c>
      <c r="F1021" s="13">
        <v>1.7541279401319835E-2</v>
      </c>
      <c r="G1021" s="13">
        <v>4.4712045510626438E-3</v>
      </c>
      <c r="H1021" s="13">
        <v>2.2276688471233212E-2</v>
      </c>
      <c r="I1021" s="13">
        <v>3.4499855532157439E-2</v>
      </c>
      <c r="J1021" s="13">
        <v>4.0155569553822594E-2</v>
      </c>
      <c r="K1021" s="13">
        <v>3.1811555101080233E-2</v>
      </c>
      <c r="L1021" s="13" t="s">
        <v>687</v>
      </c>
      <c r="M1021" s="13">
        <v>4.5564509955381374E-2</v>
      </c>
      <c r="N1021" s="13">
        <v>4.5564509955381367E-2</v>
      </c>
      <c r="O1021" s="13">
        <v>0</v>
      </c>
      <c r="P1021" s="13">
        <v>5.3420459947688514E-2</v>
      </c>
      <c r="Q1021" s="13">
        <v>5.2164053095730099E-2</v>
      </c>
      <c r="R1021" s="13">
        <v>0</v>
      </c>
      <c r="S1021" s="13">
        <v>4.9973978660740853E-2</v>
      </c>
      <c r="T1021" s="13">
        <v>0</v>
      </c>
      <c r="U1021" s="13">
        <v>0</v>
      </c>
      <c r="V1021" s="13">
        <v>8.4058759225021096E-3</v>
      </c>
      <c r="W1021" s="13">
        <v>4.1171455943726509E-2</v>
      </c>
      <c r="X1021" s="13">
        <v>0</v>
      </c>
      <c r="Y1021" s="13">
        <v>5.53283335172488E-2</v>
      </c>
      <c r="Z1021" s="13">
        <v>9.608590639315169E-2</v>
      </c>
      <c r="AA1021" s="13">
        <v>0</v>
      </c>
      <c r="AB1021" s="13">
        <v>4.0155569553822594E-2</v>
      </c>
      <c r="AC1021" s="13">
        <v>5.53283335172488E-2</v>
      </c>
      <c r="AD1021" s="13">
        <v>3.6559548399748926E-2</v>
      </c>
      <c r="AE1021" s="149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A1022" s="29"/>
      <c r="B1022" s="3" t="s">
        <v>272</v>
      </c>
      <c r="C1022" s="28"/>
      <c r="D1022" s="13">
        <v>3.9281224485601118E-2</v>
      </c>
      <c r="E1022" s="13">
        <v>-6.9300395983043717E-2</v>
      </c>
      <c r="F1022" s="13">
        <v>9.8493525077647526E-3</v>
      </c>
      <c r="G1022" s="13">
        <v>0.14010701492077149</v>
      </c>
      <c r="H1022" s="13">
        <v>7.5733625642931734E-2</v>
      </c>
      <c r="I1022" s="13">
        <v>0.10132786475339817</v>
      </c>
      <c r="J1022" s="13">
        <v>-5.3788735916094566E-2</v>
      </c>
      <c r="K1022" s="13">
        <v>0.19439782515509396</v>
      </c>
      <c r="L1022" s="13" t="s">
        <v>687</v>
      </c>
      <c r="M1022" s="13">
        <v>5.4792884552550492E-2</v>
      </c>
      <c r="N1022" s="13">
        <v>5.4792884552550492E-2</v>
      </c>
      <c r="O1022" s="13">
        <v>-6.9300395983043717E-2</v>
      </c>
      <c r="P1022" s="13">
        <v>-0.10032371611694235</v>
      </c>
      <c r="Q1022" s="13">
        <v>-2.276541578219593E-2</v>
      </c>
      <c r="R1022" s="13">
        <v>-6.9300395983043717E-2</v>
      </c>
      <c r="S1022" s="13">
        <v>-3.8277075849145192E-2</v>
      </c>
      <c r="T1022" s="13">
        <v>2.3769564418651967E-2</v>
      </c>
      <c r="U1022" s="13">
        <v>-6.9300395983043717E-2</v>
      </c>
      <c r="V1022" s="13">
        <v>-5.2301204689054748E-3</v>
      </c>
      <c r="W1022" s="13">
        <v>-6.0843623145827586E-3</v>
      </c>
      <c r="X1022" s="13">
        <v>-6.9300395983043717E-2</v>
      </c>
      <c r="Y1022" s="13">
        <v>-0.13134703625084077</v>
      </c>
      <c r="Z1022" s="13">
        <v>0.13235118488729669</v>
      </c>
      <c r="AA1022" s="13">
        <v>2.3769564418651967E-2</v>
      </c>
      <c r="AB1022" s="13">
        <v>-5.3788735916094566E-2</v>
      </c>
      <c r="AC1022" s="13">
        <v>-0.13134703625084077</v>
      </c>
      <c r="AD1022" s="13">
        <v>3.9281224485601118E-2</v>
      </c>
      <c r="AE1022" s="149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29"/>
      <c r="B1023" s="45" t="s">
        <v>273</v>
      </c>
      <c r="C1023" s="46"/>
      <c r="D1023" s="44">
        <v>0.48</v>
      </c>
      <c r="E1023" s="44">
        <v>0.67</v>
      </c>
      <c r="F1023" s="44">
        <v>0.17</v>
      </c>
      <c r="G1023" s="44">
        <v>1.56</v>
      </c>
      <c r="H1023" s="44">
        <v>0.87</v>
      </c>
      <c r="I1023" s="44">
        <v>1.1499999999999999</v>
      </c>
      <c r="J1023" s="44">
        <v>0.51</v>
      </c>
      <c r="K1023" s="44">
        <v>2.14</v>
      </c>
      <c r="L1023" s="44">
        <v>5.64</v>
      </c>
      <c r="M1023" s="44">
        <v>0.65</v>
      </c>
      <c r="N1023" s="44">
        <v>0.65</v>
      </c>
      <c r="O1023" s="44">
        <v>0.67</v>
      </c>
      <c r="P1023" s="44">
        <v>1.01</v>
      </c>
      <c r="Q1023" s="44">
        <v>0.18</v>
      </c>
      <c r="R1023" s="44">
        <v>0.67</v>
      </c>
      <c r="S1023" s="44">
        <v>0.34</v>
      </c>
      <c r="T1023" s="44">
        <v>0.32</v>
      </c>
      <c r="U1023" s="44">
        <v>0.67</v>
      </c>
      <c r="V1023" s="44">
        <v>0.01</v>
      </c>
      <c r="W1023" s="44">
        <v>0</v>
      </c>
      <c r="X1023" s="44">
        <v>0.67</v>
      </c>
      <c r="Y1023" s="44">
        <v>1.34</v>
      </c>
      <c r="Z1023" s="44">
        <v>1.48</v>
      </c>
      <c r="AA1023" s="44">
        <v>0.32</v>
      </c>
      <c r="AB1023" s="44">
        <v>0.51</v>
      </c>
      <c r="AC1023" s="44">
        <v>1.34</v>
      </c>
      <c r="AD1023" s="44">
        <v>0.48</v>
      </c>
      <c r="AE1023" s="149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B1024" s="3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BM1024" s="55"/>
    </row>
    <row r="1025" spans="1:65" ht="15">
      <c r="B1025" s="8" t="s">
        <v>540</v>
      </c>
      <c r="BM1025" s="27" t="s">
        <v>66</v>
      </c>
    </row>
    <row r="1026" spans="1:65" ht="15">
      <c r="A1026" s="24" t="s">
        <v>35</v>
      </c>
      <c r="B1026" s="18" t="s">
        <v>110</v>
      </c>
      <c r="C1026" s="15" t="s">
        <v>111</v>
      </c>
      <c r="D1026" s="16" t="s">
        <v>234</v>
      </c>
      <c r="E1026" s="17" t="s">
        <v>234</v>
      </c>
      <c r="F1026" s="17" t="s">
        <v>234</v>
      </c>
      <c r="G1026" s="17" t="s">
        <v>234</v>
      </c>
      <c r="H1026" s="17" t="s">
        <v>234</v>
      </c>
      <c r="I1026" s="17" t="s">
        <v>234</v>
      </c>
      <c r="J1026" s="17" t="s">
        <v>234</v>
      </c>
      <c r="K1026" s="17" t="s">
        <v>234</v>
      </c>
      <c r="L1026" s="17" t="s">
        <v>234</v>
      </c>
      <c r="M1026" s="17" t="s">
        <v>234</v>
      </c>
      <c r="N1026" s="17" t="s">
        <v>234</v>
      </c>
      <c r="O1026" s="17" t="s">
        <v>234</v>
      </c>
      <c r="P1026" s="17" t="s">
        <v>234</v>
      </c>
      <c r="Q1026" s="17" t="s">
        <v>234</v>
      </c>
      <c r="R1026" s="17" t="s">
        <v>234</v>
      </c>
      <c r="S1026" s="17" t="s">
        <v>234</v>
      </c>
      <c r="T1026" s="17" t="s">
        <v>234</v>
      </c>
      <c r="U1026" s="17" t="s">
        <v>234</v>
      </c>
      <c r="V1026" s="17" t="s">
        <v>234</v>
      </c>
      <c r="W1026" s="17" t="s">
        <v>234</v>
      </c>
      <c r="X1026" s="17" t="s">
        <v>234</v>
      </c>
      <c r="Y1026" s="17" t="s">
        <v>234</v>
      </c>
      <c r="Z1026" s="17" t="s">
        <v>234</v>
      </c>
      <c r="AA1026" s="17" t="s">
        <v>234</v>
      </c>
      <c r="AB1026" s="17" t="s">
        <v>234</v>
      </c>
      <c r="AC1026" s="17" t="s">
        <v>234</v>
      </c>
      <c r="AD1026" s="149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7">
        <v>1</v>
      </c>
    </row>
    <row r="1027" spans="1:65">
      <c r="A1027" s="29"/>
      <c r="B1027" s="19" t="s">
        <v>235</v>
      </c>
      <c r="C1027" s="9" t="s">
        <v>235</v>
      </c>
      <c r="D1027" s="147" t="s">
        <v>237</v>
      </c>
      <c r="E1027" s="148" t="s">
        <v>238</v>
      </c>
      <c r="F1027" s="148" t="s">
        <v>239</v>
      </c>
      <c r="G1027" s="148" t="s">
        <v>240</v>
      </c>
      <c r="H1027" s="148" t="s">
        <v>241</v>
      </c>
      <c r="I1027" s="148" t="s">
        <v>242</v>
      </c>
      <c r="J1027" s="148" t="s">
        <v>243</v>
      </c>
      <c r="K1027" s="148" t="s">
        <v>244</v>
      </c>
      <c r="L1027" s="148" t="s">
        <v>246</v>
      </c>
      <c r="M1027" s="148" t="s">
        <v>247</v>
      </c>
      <c r="N1027" s="148" t="s">
        <v>248</v>
      </c>
      <c r="O1027" s="148" t="s">
        <v>249</v>
      </c>
      <c r="P1027" s="148" t="s">
        <v>250</v>
      </c>
      <c r="Q1027" s="148" t="s">
        <v>251</v>
      </c>
      <c r="R1027" s="148" t="s">
        <v>252</v>
      </c>
      <c r="S1027" s="148" t="s">
        <v>253</v>
      </c>
      <c r="T1027" s="148" t="s">
        <v>254</v>
      </c>
      <c r="U1027" s="148" t="s">
        <v>255</v>
      </c>
      <c r="V1027" s="148" t="s">
        <v>256</v>
      </c>
      <c r="W1027" s="148" t="s">
        <v>257</v>
      </c>
      <c r="X1027" s="148" t="s">
        <v>258</v>
      </c>
      <c r="Y1027" s="148" t="s">
        <v>259</v>
      </c>
      <c r="Z1027" s="148" t="s">
        <v>260</v>
      </c>
      <c r="AA1027" s="148" t="s">
        <v>261</v>
      </c>
      <c r="AB1027" s="148" t="s">
        <v>262</v>
      </c>
      <c r="AC1027" s="148" t="s">
        <v>263</v>
      </c>
      <c r="AD1027" s="149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7" t="s">
        <v>3</v>
      </c>
    </row>
    <row r="1028" spans="1:65">
      <c r="A1028" s="29"/>
      <c r="B1028" s="19"/>
      <c r="C1028" s="9"/>
      <c r="D1028" s="10" t="s">
        <v>281</v>
      </c>
      <c r="E1028" s="11" t="s">
        <v>281</v>
      </c>
      <c r="F1028" s="11" t="s">
        <v>281</v>
      </c>
      <c r="G1028" s="11" t="s">
        <v>114</v>
      </c>
      <c r="H1028" s="11" t="s">
        <v>114</v>
      </c>
      <c r="I1028" s="11" t="s">
        <v>282</v>
      </c>
      <c r="J1028" s="11" t="s">
        <v>281</v>
      </c>
      <c r="K1028" s="11" t="s">
        <v>281</v>
      </c>
      <c r="L1028" s="11" t="s">
        <v>281</v>
      </c>
      <c r="M1028" s="11" t="s">
        <v>282</v>
      </c>
      <c r="N1028" s="11" t="s">
        <v>282</v>
      </c>
      <c r="O1028" s="11" t="s">
        <v>282</v>
      </c>
      <c r="P1028" s="11" t="s">
        <v>282</v>
      </c>
      <c r="Q1028" s="11" t="s">
        <v>282</v>
      </c>
      <c r="R1028" s="11" t="s">
        <v>282</v>
      </c>
      <c r="S1028" s="11" t="s">
        <v>282</v>
      </c>
      <c r="T1028" s="11" t="s">
        <v>282</v>
      </c>
      <c r="U1028" s="11" t="s">
        <v>114</v>
      </c>
      <c r="V1028" s="11" t="s">
        <v>282</v>
      </c>
      <c r="W1028" s="11" t="s">
        <v>281</v>
      </c>
      <c r="X1028" s="11" t="s">
        <v>114</v>
      </c>
      <c r="Y1028" s="11" t="s">
        <v>282</v>
      </c>
      <c r="Z1028" s="11" t="s">
        <v>282</v>
      </c>
      <c r="AA1028" s="11" t="s">
        <v>282</v>
      </c>
      <c r="AB1028" s="11" t="s">
        <v>281</v>
      </c>
      <c r="AC1028" s="11" t="s">
        <v>281</v>
      </c>
      <c r="AD1028" s="149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7">
        <v>2</v>
      </c>
    </row>
    <row r="1029" spans="1:65">
      <c r="A1029" s="29"/>
      <c r="B1029" s="19"/>
      <c r="C1029" s="9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149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7">
        <v>3</v>
      </c>
    </row>
    <row r="1030" spans="1:65">
      <c r="A1030" s="29"/>
      <c r="B1030" s="18">
        <v>1</v>
      </c>
      <c r="C1030" s="14">
        <v>1</v>
      </c>
      <c r="D1030" s="21">
        <v>2</v>
      </c>
      <c r="E1030" s="21">
        <v>1.9</v>
      </c>
      <c r="F1030" s="21">
        <v>2.0081803783574892</v>
      </c>
      <c r="G1030" s="144" t="s">
        <v>95</v>
      </c>
      <c r="H1030" s="144" t="s">
        <v>103</v>
      </c>
      <c r="I1030" s="144">
        <v>1.5</v>
      </c>
      <c r="J1030" s="21">
        <v>2</v>
      </c>
      <c r="K1030" s="144">
        <v>2.2999999999999998</v>
      </c>
      <c r="L1030" s="21">
        <v>1.9</v>
      </c>
      <c r="M1030" s="144">
        <v>4</v>
      </c>
      <c r="N1030" s="144">
        <v>0.9</v>
      </c>
      <c r="O1030" s="21">
        <v>1.9</v>
      </c>
      <c r="P1030" s="21">
        <v>2.1</v>
      </c>
      <c r="Q1030" s="21">
        <v>1.9</v>
      </c>
      <c r="R1030" s="21">
        <v>1.7</v>
      </c>
      <c r="S1030" s="21">
        <v>2</v>
      </c>
      <c r="T1030" s="21">
        <v>1.9</v>
      </c>
      <c r="U1030" s="21">
        <v>1.8632048543623529</v>
      </c>
      <c r="V1030" s="21">
        <v>1.9112</v>
      </c>
      <c r="W1030" s="144">
        <v>1.8</v>
      </c>
      <c r="X1030" s="144" t="s">
        <v>95</v>
      </c>
      <c r="Y1030" s="21">
        <v>1.9</v>
      </c>
      <c r="Z1030" s="21">
        <v>2</v>
      </c>
      <c r="AA1030" s="21">
        <v>2</v>
      </c>
      <c r="AB1030" s="144">
        <v>2.2999999999999998</v>
      </c>
      <c r="AC1030" s="144">
        <v>2.2999999999999998</v>
      </c>
      <c r="AD1030" s="149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7">
        <v>1</v>
      </c>
    </row>
    <row r="1031" spans="1:65">
      <c r="A1031" s="29"/>
      <c r="B1031" s="19">
        <v>1</v>
      </c>
      <c r="C1031" s="9">
        <v>2</v>
      </c>
      <c r="D1031" s="11">
        <v>2</v>
      </c>
      <c r="E1031" s="11">
        <v>2.1</v>
      </c>
      <c r="F1031" s="11">
        <v>2.0526739270818899</v>
      </c>
      <c r="G1031" s="145" t="s">
        <v>95</v>
      </c>
      <c r="H1031" s="145" t="s">
        <v>103</v>
      </c>
      <c r="I1031" s="145">
        <v>1.5</v>
      </c>
      <c r="J1031" s="11">
        <v>1.9</v>
      </c>
      <c r="K1031" s="145">
        <v>2.2000000000000002</v>
      </c>
      <c r="L1031" s="11">
        <v>2.2000000000000002</v>
      </c>
      <c r="M1031" s="145">
        <v>2</v>
      </c>
      <c r="N1031" s="145">
        <v>0.8</v>
      </c>
      <c r="O1031" s="11">
        <v>2</v>
      </c>
      <c r="P1031" s="11">
        <v>2</v>
      </c>
      <c r="Q1031" s="11">
        <v>1.8</v>
      </c>
      <c r="R1031" s="11">
        <v>1.8</v>
      </c>
      <c r="S1031" s="11">
        <v>1.9</v>
      </c>
      <c r="T1031" s="11">
        <v>2</v>
      </c>
      <c r="U1031" s="11">
        <v>1.8057778554540915</v>
      </c>
      <c r="V1031" s="11">
        <v>1.8983233532934132</v>
      </c>
      <c r="W1031" s="145">
        <v>2</v>
      </c>
      <c r="X1031" s="145" t="s">
        <v>95</v>
      </c>
      <c r="Y1031" s="11">
        <v>1.7</v>
      </c>
      <c r="Z1031" s="11">
        <v>2</v>
      </c>
      <c r="AA1031" s="11">
        <v>2.1</v>
      </c>
      <c r="AB1031" s="145">
        <v>2.2999999999999998</v>
      </c>
      <c r="AC1031" s="145">
        <v>2.2999999999999998</v>
      </c>
      <c r="AD1031" s="149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7">
        <v>34</v>
      </c>
    </row>
    <row r="1032" spans="1:65">
      <c r="A1032" s="29"/>
      <c r="B1032" s="19">
        <v>1</v>
      </c>
      <c r="C1032" s="9">
        <v>3</v>
      </c>
      <c r="D1032" s="11">
        <v>2</v>
      </c>
      <c r="E1032" s="11">
        <v>2</v>
      </c>
      <c r="F1032" s="11">
        <v>1.9850568512396969</v>
      </c>
      <c r="G1032" s="145" t="s">
        <v>95</v>
      </c>
      <c r="H1032" s="145" t="s">
        <v>103</v>
      </c>
      <c r="I1032" s="145">
        <v>1.7</v>
      </c>
      <c r="J1032" s="11">
        <v>2.1</v>
      </c>
      <c r="K1032" s="145">
        <v>3.2</v>
      </c>
      <c r="L1032" s="11">
        <v>2</v>
      </c>
      <c r="M1032" s="145">
        <v>2</v>
      </c>
      <c r="N1032" s="145">
        <v>0.5</v>
      </c>
      <c r="O1032" s="11">
        <v>2</v>
      </c>
      <c r="P1032" s="11">
        <v>2</v>
      </c>
      <c r="Q1032" s="11">
        <v>1.7</v>
      </c>
      <c r="R1032" s="11">
        <v>1.8</v>
      </c>
      <c r="S1032" s="11">
        <v>1.9</v>
      </c>
      <c r="T1032" s="11">
        <v>1.9</v>
      </c>
      <c r="U1032" s="11">
        <v>1.930814871518433</v>
      </c>
      <c r="V1032" s="11">
        <v>1.8877999999999999</v>
      </c>
      <c r="W1032" s="145">
        <v>1.6</v>
      </c>
      <c r="X1032" s="145" t="s">
        <v>95</v>
      </c>
      <c r="Y1032" s="11">
        <v>1.8</v>
      </c>
      <c r="Z1032" s="11">
        <v>2</v>
      </c>
      <c r="AA1032" s="11">
        <v>1.9</v>
      </c>
      <c r="AB1032" s="145">
        <v>2.2999999999999998</v>
      </c>
      <c r="AC1032" s="145">
        <v>2.2000000000000002</v>
      </c>
      <c r="AD1032" s="149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7">
        <v>16</v>
      </c>
    </row>
    <row r="1033" spans="1:65">
      <c r="A1033" s="29"/>
      <c r="B1033" s="19">
        <v>1</v>
      </c>
      <c r="C1033" s="9">
        <v>4</v>
      </c>
      <c r="D1033" s="11">
        <v>2.1</v>
      </c>
      <c r="E1033" s="11">
        <v>2</v>
      </c>
      <c r="F1033" s="143">
        <v>1.9010302458603665</v>
      </c>
      <c r="G1033" s="145" t="s">
        <v>95</v>
      </c>
      <c r="H1033" s="145" t="s">
        <v>103</v>
      </c>
      <c r="I1033" s="145">
        <v>2</v>
      </c>
      <c r="J1033" s="11">
        <v>2</v>
      </c>
      <c r="K1033" s="145">
        <v>1.8</v>
      </c>
      <c r="L1033" s="11">
        <v>1.9</v>
      </c>
      <c r="M1033" s="145">
        <v>2</v>
      </c>
      <c r="N1033" s="145">
        <v>0.8</v>
      </c>
      <c r="O1033" s="11">
        <v>2</v>
      </c>
      <c r="P1033" s="11">
        <v>2</v>
      </c>
      <c r="Q1033" s="11">
        <v>1.9</v>
      </c>
      <c r="R1033" s="11">
        <v>1.8</v>
      </c>
      <c r="S1033" s="11">
        <v>1.9</v>
      </c>
      <c r="T1033" s="11">
        <v>2</v>
      </c>
      <c r="U1033" s="11">
        <v>1.8996474007216979</v>
      </c>
      <c r="V1033" s="11">
        <v>1.9356000000000002</v>
      </c>
      <c r="W1033" s="145">
        <v>1.5</v>
      </c>
      <c r="X1033" s="145" t="s">
        <v>95</v>
      </c>
      <c r="Y1033" s="11">
        <v>1.7</v>
      </c>
      <c r="Z1033" s="11">
        <v>2.1</v>
      </c>
      <c r="AA1033" s="11">
        <v>2.1</v>
      </c>
      <c r="AB1033" s="145">
        <v>2.2999999999999998</v>
      </c>
      <c r="AC1033" s="145">
        <v>2.2999999999999998</v>
      </c>
      <c r="AD1033" s="149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7">
        <v>1.9332111128200566</v>
      </c>
    </row>
    <row r="1034" spans="1:65">
      <c r="A1034" s="29"/>
      <c r="B1034" s="19">
        <v>1</v>
      </c>
      <c r="C1034" s="9">
        <v>5</v>
      </c>
      <c r="D1034" s="11">
        <v>2.1</v>
      </c>
      <c r="E1034" s="11">
        <v>1.9</v>
      </c>
      <c r="F1034" s="11">
        <v>2.00051987431929</v>
      </c>
      <c r="G1034" s="145" t="s">
        <v>95</v>
      </c>
      <c r="H1034" s="145" t="s">
        <v>103</v>
      </c>
      <c r="I1034" s="145">
        <v>1.6</v>
      </c>
      <c r="J1034" s="11">
        <v>1.9</v>
      </c>
      <c r="K1034" s="145">
        <v>2.6</v>
      </c>
      <c r="L1034" s="11">
        <v>2</v>
      </c>
      <c r="M1034" s="145">
        <v>3</v>
      </c>
      <c r="N1034" s="145">
        <v>0.5</v>
      </c>
      <c r="O1034" s="11">
        <v>1.8</v>
      </c>
      <c r="P1034" s="11">
        <v>1.9</v>
      </c>
      <c r="Q1034" s="11">
        <v>1.7</v>
      </c>
      <c r="R1034" s="11">
        <v>1.8</v>
      </c>
      <c r="S1034" s="11">
        <v>1.9</v>
      </c>
      <c r="T1034" s="11">
        <v>1.9</v>
      </c>
      <c r="U1034" s="11">
        <v>1.9013902701469003</v>
      </c>
      <c r="V1034" s="11">
        <v>1.9410000000000001</v>
      </c>
      <c r="W1034" s="145">
        <v>1.6</v>
      </c>
      <c r="X1034" s="145" t="s">
        <v>95</v>
      </c>
      <c r="Y1034" s="11">
        <v>1.7</v>
      </c>
      <c r="Z1034" s="11">
        <v>1.9</v>
      </c>
      <c r="AA1034" s="11">
        <v>2</v>
      </c>
      <c r="AB1034" s="145">
        <v>2.2999999999999998</v>
      </c>
      <c r="AC1034" s="145">
        <v>2.2999999999999998</v>
      </c>
      <c r="AD1034" s="149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7">
        <v>65</v>
      </c>
    </row>
    <row r="1035" spans="1:65">
      <c r="A1035" s="29"/>
      <c r="B1035" s="19">
        <v>1</v>
      </c>
      <c r="C1035" s="9">
        <v>6</v>
      </c>
      <c r="D1035" s="11">
        <v>2.1</v>
      </c>
      <c r="E1035" s="11">
        <v>1.9</v>
      </c>
      <c r="F1035" s="11">
        <v>2.0156194562931371</v>
      </c>
      <c r="G1035" s="145" t="s">
        <v>95</v>
      </c>
      <c r="H1035" s="145" t="s">
        <v>103</v>
      </c>
      <c r="I1035" s="145">
        <v>1.7</v>
      </c>
      <c r="J1035" s="11">
        <v>2</v>
      </c>
      <c r="K1035" s="145">
        <v>2.1</v>
      </c>
      <c r="L1035" s="11">
        <v>2</v>
      </c>
      <c r="M1035" s="145">
        <v>2</v>
      </c>
      <c r="N1035" s="145">
        <v>0.7</v>
      </c>
      <c r="O1035" s="11">
        <v>1.9</v>
      </c>
      <c r="P1035" s="11">
        <v>2</v>
      </c>
      <c r="Q1035" s="11">
        <v>1.8</v>
      </c>
      <c r="R1035" s="11">
        <v>1.8</v>
      </c>
      <c r="S1035" s="11">
        <v>1.9</v>
      </c>
      <c r="T1035" s="11">
        <v>1.9</v>
      </c>
      <c r="U1035" s="11">
        <v>1.8242629698200685</v>
      </c>
      <c r="V1035" s="143">
        <v>2.0320999999999998</v>
      </c>
      <c r="W1035" s="145">
        <v>1.5</v>
      </c>
      <c r="X1035" s="145" t="s">
        <v>95</v>
      </c>
      <c r="Y1035" s="11">
        <v>1.8</v>
      </c>
      <c r="Z1035" s="11">
        <v>2</v>
      </c>
      <c r="AA1035" s="11">
        <v>1.9</v>
      </c>
      <c r="AB1035" s="145">
        <v>2.2999999999999998</v>
      </c>
      <c r="AC1035" s="145">
        <v>2.4</v>
      </c>
      <c r="AD1035" s="149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5"/>
    </row>
    <row r="1036" spans="1:65">
      <c r="A1036" s="29"/>
      <c r="B1036" s="20" t="s">
        <v>269</v>
      </c>
      <c r="C1036" s="12"/>
      <c r="D1036" s="22">
        <v>2.0499999999999998</v>
      </c>
      <c r="E1036" s="22">
        <v>1.9666666666666668</v>
      </c>
      <c r="F1036" s="22">
        <v>1.9938467888586449</v>
      </c>
      <c r="G1036" s="22" t="s">
        <v>687</v>
      </c>
      <c r="H1036" s="22" t="s">
        <v>687</v>
      </c>
      <c r="I1036" s="22">
        <v>1.6666666666666667</v>
      </c>
      <c r="J1036" s="22">
        <v>1.9833333333333334</v>
      </c>
      <c r="K1036" s="22">
        <v>2.3666666666666667</v>
      </c>
      <c r="L1036" s="22">
        <v>2</v>
      </c>
      <c r="M1036" s="22">
        <v>2.5</v>
      </c>
      <c r="N1036" s="22">
        <v>0.70000000000000007</v>
      </c>
      <c r="O1036" s="22">
        <v>1.9333333333333336</v>
      </c>
      <c r="P1036" s="22">
        <v>2</v>
      </c>
      <c r="Q1036" s="22">
        <v>1.8</v>
      </c>
      <c r="R1036" s="22">
        <v>1.7833333333333334</v>
      </c>
      <c r="S1036" s="22">
        <v>1.9166666666666667</v>
      </c>
      <c r="T1036" s="22">
        <v>1.9333333333333333</v>
      </c>
      <c r="U1036" s="22">
        <v>1.8708497036705907</v>
      </c>
      <c r="V1036" s="22">
        <v>1.9343372255489022</v>
      </c>
      <c r="W1036" s="22">
        <v>1.6666666666666667</v>
      </c>
      <c r="X1036" s="22" t="s">
        <v>687</v>
      </c>
      <c r="Y1036" s="22">
        <v>1.7666666666666666</v>
      </c>
      <c r="Z1036" s="22">
        <v>2</v>
      </c>
      <c r="AA1036" s="22">
        <v>2</v>
      </c>
      <c r="AB1036" s="22">
        <v>2.3000000000000003</v>
      </c>
      <c r="AC1036" s="22">
        <v>2.2999999999999998</v>
      </c>
      <c r="AD1036" s="149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A1037" s="29"/>
      <c r="B1037" s="3" t="s">
        <v>270</v>
      </c>
      <c r="C1037" s="28"/>
      <c r="D1037" s="11">
        <v>2.0499999999999998</v>
      </c>
      <c r="E1037" s="11">
        <v>1.95</v>
      </c>
      <c r="F1037" s="11">
        <v>2.0043501263383896</v>
      </c>
      <c r="G1037" s="11" t="s">
        <v>687</v>
      </c>
      <c r="H1037" s="11" t="s">
        <v>687</v>
      </c>
      <c r="I1037" s="11">
        <v>1.65</v>
      </c>
      <c r="J1037" s="11">
        <v>2</v>
      </c>
      <c r="K1037" s="11">
        <v>2.25</v>
      </c>
      <c r="L1037" s="11">
        <v>2</v>
      </c>
      <c r="M1037" s="11">
        <v>2</v>
      </c>
      <c r="N1037" s="11">
        <v>0.75</v>
      </c>
      <c r="O1037" s="11">
        <v>1.95</v>
      </c>
      <c r="P1037" s="11">
        <v>2</v>
      </c>
      <c r="Q1037" s="11">
        <v>1.8</v>
      </c>
      <c r="R1037" s="11">
        <v>1.8</v>
      </c>
      <c r="S1037" s="11">
        <v>1.9</v>
      </c>
      <c r="T1037" s="11">
        <v>1.9</v>
      </c>
      <c r="U1037" s="11">
        <v>1.8814261275420254</v>
      </c>
      <c r="V1037" s="11">
        <v>1.9234</v>
      </c>
      <c r="W1037" s="11">
        <v>1.6</v>
      </c>
      <c r="X1037" s="11" t="s">
        <v>687</v>
      </c>
      <c r="Y1037" s="11">
        <v>1.75</v>
      </c>
      <c r="Z1037" s="11">
        <v>2</v>
      </c>
      <c r="AA1037" s="11">
        <v>2</v>
      </c>
      <c r="AB1037" s="11">
        <v>2.2999999999999998</v>
      </c>
      <c r="AC1037" s="11">
        <v>2.2999999999999998</v>
      </c>
      <c r="AD1037" s="149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29"/>
      <c r="B1038" s="3" t="s">
        <v>271</v>
      </c>
      <c r="C1038" s="28"/>
      <c r="D1038" s="23">
        <v>5.4772255750516662E-2</v>
      </c>
      <c r="E1038" s="23">
        <v>8.1649658092772678E-2</v>
      </c>
      <c r="F1038" s="23">
        <v>5.0748077310835103E-2</v>
      </c>
      <c r="G1038" s="23" t="s">
        <v>687</v>
      </c>
      <c r="H1038" s="23" t="s">
        <v>687</v>
      </c>
      <c r="I1038" s="23">
        <v>0.18618986725025183</v>
      </c>
      <c r="J1038" s="23">
        <v>7.5277265270908167E-2</v>
      </c>
      <c r="K1038" s="23">
        <v>0.48442405665559984</v>
      </c>
      <c r="L1038" s="23">
        <v>0.10954451150103332</v>
      </c>
      <c r="M1038" s="23">
        <v>0.83666002653407556</v>
      </c>
      <c r="N1038" s="23">
        <v>0.16733200530681519</v>
      </c>
      <c r="O1038" s="23">
        <v>8.1649658092772609E-2</v>
      </c>
      <c r="P1038" s="23">
        <v>6.3245553203367638E-2</v>
      </c>
      <c r="Q1038" s="23">
        <v>8.9442719099991574E-2</v>
      </c>
      <c r="R1038" s="23">
        <v>4.0824829046386339E-2</v>
      </c>
      <c r="S1038" s="23">
        <v>4.0824829046386332E-2</v>
      </c>
      <c r="T1038" s="23">
        <v>5.1639777949432274E-2</v>
      </c>
      <c r="U1038" s="23">
        <v>4.8622973650893242E-2</v>
      </c>
      <c r="V1038" s="23">
        <v>5.2156669360306329E-2</v>
      </c>
      <c r="W1038" s="23">
        <v>0.19663841605003413</v>
      </c>
      <c r="X1038" s="23" t="s">
        <v>687</v>
      </c>
      <c r="Y1038" s="23">
        <v>8.1649658092772595E-2</v>
      </c>
      <c r="Z1038" s="23">
        <v>6.3245553203367638E-2</v>
      </c>
      <c r="AA1038" s="23">
        <v>8.9442719099991672E-2</v>
      </c>
      <c r="AB1038" s="23">
        <v>4.8647535555904937E-16</v>
      </c>
      <c r="AC1038" s="23">
        <v>6.3245553203367499E-2</v>
      </c>
      <c r="AD1038" s="201"/>
      <c r="AE1038" s="202"/>
      <c r="AF1038" s="202"/>
      <c r="AG1038" s="202"/>
      <c r="AH1038" s="202"/>
      <c r="AI1038" s="202"/>
      <c r="AJ1038" s="202"/>
      <c r="AK1038" s="202"/>
      <c r="AL1038" s="202"/>
      <c r="AM1038" s="202"/>
      <c r="AN1038" s="202"/>
      <c r="AO1038" s="202"/>
      <c r="AP1038" s="202"/>
      <c r="AQ1038" s="202"/>
      <c r="AR1038" s="202"/>
      <c r="AS1038" s="202"/>
      <c r="AT1038" s="202"/>
      <c r="AU1038" s="202"/>
      <c r="AV1038" s="202"/>
      <c r="AW1038" s="202"/>
      <c r="AX1038" s="202"/>
      <c r="AY1038" s="202"/>
      <c r="AZ1038" s="202"/>
      <c r="BA1038" s="202"/>
      <c r="BB1038" s="202"/>
      <c r="BC1038" s="202"/>
      <c r="BD1038" s="202"/>
      <c r="BE1038" s="202"/>
      <c r="BF1038" s="202"/>
      <c r="BG1038" s="202"/>
      <c r="BH1038" s="202"/>
      <c r="BI1038" s="202"/>
      <c r="BJ1038" s="202"/>
      <c r="BK1038" s="202"/>
      <c r="BL1038" s="202"/>
      <c r="BM1038" s="56"/>
    </row>
    <row r="1039" spans="1:65">
      <c r="A1039" s="29"/>
      <c r="B1039" s="3" t="s">
        <v>86</v>
      </c>
      <c r="C1039" s="28"/>
      <c r="D1039" s="13">
        <v>2.6718173536837399E-2</v>
      </c>
      <c r="E1039" s="13">
        <v>4.1516775301409833E-2</v>
      </c>
      <c r="F1039" s="13">
        <v>2.5452345483318338E-2</v>
      </c>
      <c r="G1039" s="13" t="s">
        <v>687</v>
      </c>
      <c r="H1039" s="13" t="s">
        <v>687</v>
      </c>
      <c r="I1039" s="13">
        <v>0.1117139203501511</v>
      </c>
      <c r="J1039" s="13">
        <v>3.7954923666004114E-2</v>
      </c>
      <c r="K1039" s="13">
        <v>0.20468622112208443</v>
      </c>
      <c r="L1039" s="13">
        <v>5.4772255750516662E-2</v>
      </c>
      <c r="M1039" s="13">
        <v>0.33466401061363021</v>
      </c>
      <c r="N1039" s="13">
        <v>0.23904572186687881</v>
      </c>
      <c r="O1039" s="13">
        <v>4.2232581772123759E-2</v>
      </c>
      <c r="P1039" s="13">
        <v>3.1622776601683819E-2</v>
      </c>
      <c r="Q1039" s="13">
        <v>4.9690399499995319E-2</v>
      </c>
      <c r="R1039" s="13">
        <v>2.2892427502646542E-2</v>
      </c>
      <c r="S1039" s="13">
        <v>2.1299910806810259E-2</v>
      </c>
      <c r="T1039" s="13">
        <v>2.6710229973844278E-2</v>
      </c>
      <c r="U1039" s="13">
        <v>2.5989780769398736E-2</v>
      </c>
      <c r="V1039" s="13">
        <v>2.6963586633921063E-2</v>
      </c>
      <c r="W1039" s="13">
        <v>0.11798304963002047</v>
      </c>
      <c r="X1039" s="13" t="s">
        <v>687</v>
      </c>
      <c r="Y1039" s="13">
        <v>4.6216787599682604E-2</v>
      </c>
      <c r="Z1039" s="13">
        <v>3.1622776601683819E-2</v>
      </c>
      <c r="AA1039" s="13">
        <v>4.4721359549995836E-2</v>
      </c>
      <c r="AB1039" s="13">
        <v>2.115110241561084E-16</v>
      </c>
      <c r="AC1039" s="13">
        <v>2.7498066610159785E-2</v>
      </c>
      <c r="AD1039" s="149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A1040" s="29"/>
      <c r="B1040" s="3" t="s">
        <v>272</v>
      </c>
      <c r="C1040" s="28"/>
      <c r="D1040" s="13">
        <v>6.0411864180512698E-2</v>
      </c>
      <c r="E1040" s="13">
        <v>1.7305690839841681E-2</v>
      </c>
      <c r="F1040" s="13">
        <v>3.1365263543378097E-2</v>
      </c>
      <c r="G1040" s="13" t="s">
        <v>687</v>
      </c>
      <c r="H1040" s="13" t="s">
        <v>687</v>
      </c>
      <c r="I1040" s="13">
        <v>-0.13787653318657489</v>
      </c>
      <c r="J1040" s="13">
        <v>2.5926925507975929E-2</v>
      </c>
      <c r="K1040" s="13">
        <v>0.22421532287506363</v>
      </c>
      <c r="L1040" s="13">
        <v>3.4548160176110176E-2</v>
      </c>
      <c r="M1040" s="13">
        <v>0.29318520022013761</v>
      </c>
      <c r="N1040" s="13">
        <v>-0.63790814393836137</v>
      </c>
      <c r="O1040" s="13">
        <v>6.3221503573185345E-5</v>
      </c>
      <c r="P1040" s="13">
        <v>3.4548160176110176E-2</v>
      </c>
      <c r="Q1040" s="13">
        <v>-6.8906655841500908E-2</v>
      </c>
      <c r="R1040" s="13">
        <v>-7.7527890509635156E-2</v>
      </c>
      <c r="S1040" s="13">
        <v>-8.5580131645611734E-3</v>
      </c>
      <c r="T1040" s="13">
        <v>6.3221503573185345E-5</v>
      </c>
      <c r="U1040" s="13">
        <v>-3.2257940550784792E-2</v>
      </c>
      <c r="V1040" s="13">
        <v>5.8250892588906922E-4</v>
      </c>
      <c r="W1040" s="13">
        <v>-0.13787653318657489</v>
      </c>
      <c r="X1040" s="13" t="s">
        <v>687</v>
      </c>
      <c r="Y1040" s="13">
        <v>-8.6149125177769403E-2</v>
      </c>
      <c r="Z1040" s="13">
        <v>3.4548160176110176E-2</v>
      </c>
      <c r="AA1040" s="13">
        <v>3.4548160176110176E-2</v>
      </c>
      <c r="AB1040" s="13">
        <v>0.18973038420252664</v>
      </c>
      <c r="AC1040" s="13">
        <v>0.18973038420252641</v>
      </c>
      <c r="AD1040" s="149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29"/>
      <c r="B1041" s="45" t="s">
        <v>273</v>
      </c>
      <c r="C1041" s="46"/>
      <c r="D1041" s="44">
        <v>0.4</v>
      </c>
      <c r="E1041" s="44">
        <v>0.1</v>
      </c>
      <c r="F1041" s="44">
        <v>0.06</v>
      </c>
      <c r="G1041" s="44">
        <v>18.079999999999998</v>
      </c>
      <c r="H1041" s="44">
        <v>3.1</v>
      </c>
      <c r="I1041" s="44">
        <v>1.9</v>
      </c>
      <c r="J1041" s="44">
        <v>0</v>
      </c>
      <c r="K1041" s="44">
        <v>2.2999999999999998</v>
      </c>
      <c r="L1041" s="44">
        <v>0.1</v>
      </c>
      <c r="M1041" s="44" t="s">
        <v>274</v>
      </c>
      <c r="N1041" s="44">
        <v>7.69</v>
      </c>
      <c r="O1041" s="44">
        <v>0.3</v>
      </c>
      <c r="P1041" s="44">
        <v>0.1</v>
      </c>
      <c r="Q1041" s="44">
        <v>1.1000000000000001</v>
      </c>
      <c r="R1041" s="44">
        <v>1.2</v>
      </c>
      <c r="S1041" s="44">
        <v>0.4</v>
      </c>
      <c r="T1041" s="44">
        <v>0.3</v>
      </c>
      <c r="U1041" s="44">
        <v>0.67</v>
      </c>
      <c r="V1041" s="44">
        <v>0.28999999999999998</v>
      </c>
      <c r="W1041" s="44">
        <v>1.9</v>
      </c>
      <c r="X1041" s="44">
        <v>18.079999999999998</v>
      </c>
      <c r="Y1041" s="44">
        <v>1.3</v>
      </c>
      <c r="Z1041" s="44">
        <v>0.1</v>
      </c>
      <c r="AA1041" s="44">
        <v>0.1</v>
      </c>
      <c r="AB1041" s="44">
        <v>1.9</v>
      </c>
      <c r="AC1041" s="44">
        <v>1.9</v>
      </c>
      <c r="AD1041" s="149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B1042" s="30" t="s">
        <v>289</v>
      </c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BM1042" s="55"/>
    </row>
    <row r="1043" spans="1:65">
      <c r="BM1043" s="55"/>
    </row>
    <row r="1044" spans="1:65" ht="15">
      <c r="B1044" s="8" t="s">
        <v>541</v>
      </c>
      <c r="BM1044" s="27" t="s">
        <v>66</v>
      </c>
    </row>
    <row r="1045" spans="1:65" ht="15">
      <c r="A1045" s="24" t="s">
        <v>38</v>
      </c>
      <c r="B1045" s="18" t="s">
        <v>110</v>
      </c>
      <c r="C1045" s="15" t="s">
        <v>111</v>
      </c>
      <c r="D1045" s="16" t="s">
        <v>234</v>
      </c>
      <c r="E1045" s="17" t="s">
        <v>234</v>
      </c>
      <c r="F1045" s="17" t="s">
        <v>234</v>
      </c>
      <c r="G1045" s="17" t="s">
        <v>234</v>
      </c>
      <c r="H1045" s="17" t="s">
        <v>234</v>
      </c>
      <c r="I1045" s="17" t="s">
        <v>234</v>
      </c>
      <c r="J1045" s="17" t="s">
        <v>234</v>
      </c>
      <c r="K1045" s="17" t="s">
        <v>234</v>
      </c>
      <c r="L1045" s="17" t="s">
        <v>234</v>
      </c>
      <c r="M1045" s="17" t="s">
        <v>234</v>
      </c>
      <c r="N1045" s="17" t="s">
        <v>234</v>
      </c>
      <c r="O1045" s="17" t="s">
        <v>234</v>
      </c>
      <c r="P1045" s="17" t="s">
        <v>234</v>
      </c>
      <c r="Q1045" s="17" t="s">
        <v>234</v>
      </c>
      <c r="R1045" s="17" t="s">
        <v>234</v>
      </c>
      <c r="S1045" s="17" t="s">
        <v>234</v>
      </c>
      <c r="T1045" s="17" t="s">
        <v>234</v>
      </c>
      <c r="U1045" s="17" t="s">
        <v>234</v>
      </c>
      <c r="V1045" s="17" t="s">
        <v>234</v>
      </c>
      <c r="W1045" s="17" t="s">
        <v>234</v>
      </c>
      <c r="X1045" s="17" t="s">
        <v>234</v>
      </c>
      <c r="Y1045" s="17" t="s">
        <v>234</v>
      </c>
      <c r="Z1045" s="17" t="s">
        <v>234</v>
      </c>
      <c r="AA1045" s="17" t="s">
        <v>234</v>
      </c>
      <c r="AB1045" s="17" t="s">
        <v>234</v>
      </c>
      <c r="AC1045" s="17" t="s">
        <v>234</v>
      </c>
      <c r="AD1045" s="149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7">
        <v>1</v>
      </c>
    </row>
    <row r="1046" spans="1:65">
      <c r="A1046" s="29"/>
      <c r="B1046" s="19" t="s">
        <v>235</v>
      </c>
      <c r="C1046" s="9" t="s">
        <v>235</v>
      </c>
      <c r="D1046" s="147" t="s">
        <v>237</v>
      </c>
      <c r="E1046" s="148" t="s">
        <v>238</v>
      </c>
      <c r="F1046" s="148" t="s">
        <v>239</v>
      </c>
      <c r="G1046" s="148" t="s">
        <v>240</v>
      </c>
      <c r="H1046" s="148" t="s">
        <v>242</v>
      </c>
      <c r="I1046" s="148" t="s">
        <v>243</v>
      </c>
      <c r="J1046" s="148" t="s">
        <v>244</v>
      </c>
      <c r="K1046" s="148" t="s">
        <v>245</v>
      </c>
      <c r="L1046" s="148" t="s">
        <v>246</v>
      </c>
      <c r="M1046" s="148" t="s">
        <v>247</v>
      </c>
      <c r="N1046" s="148" t="s">
        <v>248</v>
      </c>
      <c r="O1046" s="148" t="s">
        <v>249</v>
      </c>
      <c r="P1046" s="148" t="s">
        <v>250</v>
      </c>
      <c r="Q1046" s="148" t="s">
        <v>251</v>
      </c>
      <c r="R1046" s="148" t="s">
        <v>252</v>
      </c>
      <c r="S1046" s="148" t="s">
        <v>253</v>
      </c>
      <c r="T1046" s="148" t="s">
        <v>254</v>
      </c>
      <c r="U1046" s="148" t="s">
        <v>255</v>
      </c>
      <c r="V1046" s="148" t="s">
        <v>256</v>
      </c>
      <c r="W1046" s="148" t="s">
        <v>257</v>
      </c>
      <c r="X1046" s="148" t="s">
        <v>258</v>
      </c>
      <c r="Y1046" s="148" t="s">
        <v>259</v>
      </c>
      <c r="Z1046" s="148" t="s">
        <v>260</v>
      </c>
      <c r="AA1046" s="148" t="s">
        <v>261</v>
      </c>
      <c r="AB1046" s="148" t="s">
        <v>262</v>
      </c>
      <c r="AC1046" s="148" t="s">
        <v>263</v>
      </c>
      <c r="AD1046" s="149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7" t="s">
        <v>3</v>
      </c>
    </row>
    <row r="1047" spans="1:65">
      <c r="A1047" s="29"/>
      <c r="B1047" s="19"/>
      <c r="C1047" s="9"/>
      <c r="D1047" s="10" t="s">
        <v>281</v>
      </c>
      <c r="E1047" s="11" t="s">
        <v>281</v>
      </c>
      <c r="F1047" s="11" t="s">
        <v>281</v>
      </c>
      <c r="G1047" s="11" t="s">
        <v>114</v>
      </c>
      <c r="H1047" s="11" t="s">
        <v>282</v>
      </c>
      <c r="I1047" s="11" t="s">
        <v>281</v>
      </c>
      <c r="J1047" s="11" t="s">
        <v>281</v>
      </c>
      <c r="K1047" s="11" t="s">
        <v>281</v>
      </c>
      <c r="L1047" s="11" t="s">
        <v>281</v>
      </c>
      <c r="M1047" s="11" t="s">
        <v>282</v>
      </c>
      <c r="N1047" s="11" t="s">
        <v>282</v>
      </c>
      <c r="O1047" s="11" t="s">
        <v>282</v>
      </c>
      <c r="P1047" s="11" t="s">
        <v>282</v>
      </c>
      <c r="Q1047" s="11" t="s">
        <v>282</v>
      </c>
      <c r="R1047" s="11" t="s">
        <v>282</v>
      </c>
      <c r="S1047" s="11" t="s">
        <v>282</v>
      </c>
      <c r="T1047" s="11" t="s">
        <v>282</v>
      </c>
      <c r="U1047" s="11" t="s">
        <v>114</v>
      </c>
      <c r="V1047" s="11" t="s">
        <v>282</v>
      </c>
      <c r="W1047" s="11" t="s">
        <v>281</v>
      </c>
      <c r="X1047" s="11" t="s">
        <v>114</v>
      </c>
      <c r="Y1047" s="11" t="s">
        <v>282</v>
      </c>
      <c r="Z1047" s="11" t="s">
        <v>282</v>
      </c>
      <c r="AA1047" s="11" t="s">
        <v>282</v>
      </c>
      <c r="AB1047" s="11" t="s">
        <v>281</v>
      </c>
      <c r="AC1047" s="11" t="s">
        <v>281</v>
      </c>
      <c r="AD1047" s="149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7">
        <v>1</v>
      </c>
    </row>
    <row r="1048" spans="1:65">
      <c r="A1048" s="29"/>
      <c r="B1048" s="19"/>
      <c r="C1048" s="9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149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7">
        <v>2</v>
      </c>
    </row>
    <row r="1049" spans="1:65">
      <c r="A1049" s="29"/>
      <c r="B1049" s="18">
        <v>1</v>
      </c>
      <c r="C1049" s="14">
        <v>1</v>
      </c>
      <c r="D1049" s="210">
        <v>15.9</v>
      </c>
      <c r="E1049" s="210">
        <v>16.46</v>
      </c>
      <c r="F1049" s="210">
        <v>15.199529699949339</v>
      </c>
      <c r="G1049" s="210">
        <v>15.6</v>
      </c>
      <c r="H1049" s="210">
        <v>14.4</v>
      </c>
      <c r="I1049" s="210">
        <v>15.9</v>
      </c>
      <c r="J1049" s="210">
        <v>17.2</v>
      </c>
      <c r="K1049" s="211">
        <v>23.305491429125258</v>
      </c>
      <c r="L1049" s="210">
        <v>15.63</v>
      </c>
      <c r="M1049" s="211">
        <v>11.9</v>
      </c>
      <c r="N1049" s="210">
        <v>14.7</v>
      </c>
      <c r="O1049" s="210">
        <v>14</v>
      </c>
      <c r="P1049" s="210">
        <v>16.5</v>
      </c>
      <c r="Q1049" s="210">
        <v>16.399999999999999</v>
      </c>
      <c r="R1049" s="210">
        <v>16.7</v>
      </c>
      <c r="S1049" s="210">
        <v>16.600000000000001</v>
      </c>
      <c r="T1049" s="210">
        <v>15.1</v>
      </c>
      <c r="U1049" s="210">
        <v>16.580590213128151</v>
      </c>
      <c r="V1049" s="210">
        <v>15.832800000000002</v>
      </c>
      <c r="W1049" s="210">
        <v>15.8</v>
      </c>
      <c r="X1049" s="210">
        <v>16</v>
      </c>
      <c r="Y1049" s="210">
        <v>15.9</v>
      </c>
      <c r="Z1049" s="210">
        <v>15.9</v>
      </c>
      <c r="AA1049" s="210">
        <v>16.600000000000001</v>
      </c>
      <c r="AB1049" s="211">
        <v>18.399999999999999</v>
      </c>
      <c r="AC1049" s="210">
        <v>15.17</v>
      </c>
      <c r="AD1049" s="213"/>
      <c r="AE1049" s="214"/>
      <c r="AF1049" s="214"/>
      <c r="AG1049" s="214"/>
      <c r="AH1049" s="214"/>
      <c r="AI1049" s="214"/>
      <c r="AJ1049" s="214"/>
      <c r="AK1049" s="214"/>
      <c r="AL1049" s="214"/>
      <c r="AM1049" s="214"/>
      <c r="AN1049" s="214"/>
      <c r="AO1049" s="214"/>
      <c r="AP1049" s="214"/>
      <c r="AQ1049" s="214"/>
      <c r="AR1049" s="214"/>
      <c r="AS1049" s="214"/>
      <c r="AT1049" s="214"/>
      <c r="AU1049" s="214"/>
      <c r="AV1049" s="214"/>
      <c r="AW1049" s="214"/>
      <c r="AX1049" s="214"/>
      <c r="AY1049" s="214"/>
      <c r="AZ1049" s="214"/>
      <c r="BA1049" s="214"/>
      <c r="BB1049" s="214"/>
      <c r="BC1049" s="214"/>
      <c r="BD1049" s="214"/>
      <c r="BE1049" s="214"/>
      <c r="BF1049" s="214"/>
      <c r="BG1049" s="214"/>
      <c r="BH1049" s="214"/>
      <c r="BI1049" s="214"/>
      <c r="BJ1049" s="214"/>
      <c r="BK1049" s="214"/>
      <c r="BL1049" s="214"/>
      <c r="BM1049" s="215">
        <v>1</v>
      </c>
    </row>
    <row r="1050" spans="1:65">
      <c r="A1050" s="29"/>
      <c r="B1050" s="19">
        <v>1</v>
      </c>
      <c r="C1050" s="9">
        <v>2</v>
      </c>
      <c r="D1050" s="216">
        <v>16.7</v>
      </c>
      <c r="E1050" s="216">
        <v>16.41</v>
      </c>
      <c r="F1050" s="216">
        <v>15.194254112678335</v>
      </c>
      <c r="G1050" s="216">
        <v>15.299999999999999</v>
      </c>
      <c r="H1050" s="216">
        <v>14.7</v>
      </c>
      <c r="I1050" s="216">
        <v>14.7</v>
      </c>
      <c r="J1050" s="218">
        <v>16.600000000000001</v>
      </c>
      <c r="K1050" s="217">
        <v>23.575673505291046</v>
      </c>
      <c r="L1050" s="216">
        <v>16.21</v>
      </c>
      <c r="M1050" s="217">
        <v>10.9</v>
      </c>
      <c r="N1050" s="216">
        <v>14.7</v>
      </c>
      <c r="O1050" s="216">
        <v>14.6</v>
      </c>
      <c r="P1050" s="216">
        <v>16.399999999999999</v>
      </c>
      <c r="Q1050" s="216">
        <v>16</v>
      </c>
      <c r="R1050" s="216">
        <v>16.899999999999999</v>
      </c>
      <c r="S1050" s="216">
        <v>16.5</v>
      </c>
      <c r="T1050" s="216">
        <v>15.8</v>
      </c>
      <c r="U1050" s="216">
        <v>15.174251721558068</v>
      </c>
      <c r="V1050" s="218">
        <v>12.591317365269461</v>
      </c>
      <c r="W1050" s="216">
        <v>15.7</v>
      </c>
      <c r="X1050" s="216">
        <v>15.9</v>
      </c>
      <c r="Y1050" s="216">
        <v>15.400000000000002</v>
      </c>
      <c r="Z1050" s="216">
        <v>15.6</v>
      </c>
      <c r="AA1050" s="216">
        <v>16.5</v>
      </c>
      <c r="AB1050" s="217">
        <v>19.7</v>
      </c>
      <c r="AC1050" s="216">
        <v>14.68</v>
      </c>
      <c r="AD1050" s="213"/>
      <c r="AE1050" s="214"/>
      <c r="AF1050" s="214"/>
      <c r="AG1050" s="214"/>
      <c r="AH1050" s="214"/>
      <c r="AI1050" s="214"/>
      <c r="AJ1050" s="214"/>
      <c r="AK1050" s="214"/>
      <c r="AL1050" s="214"/>
      <c r="AM1050" s="214"/>
      <c r="AN1050" s="214"/>
      <c r="AO1050" s="214"/>
      <c r="AP1050" s="214"/>
      <c r="AQ1050" s="214"/>
      <c r="AR1050" s="214"/>
      <c r="AS1050" s="214"/>
      <c r="AT1050" s="214"/>
      <c r="AU1050" s="214"/>
      <c r="AV1050" s="214"/>
      <c r="AW1050" s="214"/>
      <c r="AX1050" s="214"/>
      <c r="AY1050" s="214"/>
      <c r="AZ1050" s="214"/>
      <c r="BA1050" s="214"/>
      <c r="BB1050" s="214"/>
      <c r="BC1050" s="214"/>
      <c r="BD1050" s="214"/>
      <c r="BE1050" s="214"/>
      <c r="BF1050" s="214"/>
      <c r="BG1050" s="214"/>
      <c r="BH1050" s="214"/>
      <c r="BI1050" s="214"/>
      <c r="BJ1050" s="214"/>
      <c r="BK1050" s="214"/>
      <c r="BL1050" s="214"/>
      <c r="BM1050" s="215">
        <v>35</v>
      </c>
    </row>
    <row r="1051" spans="1:65">
      <c r="A1051" s="29"/>
      <c r="B1051" s="19">
        <v>1</v>
      </c>
      <c r="C1051" s="9">
        <v>3</v>
      </c>
      <c r="D1051" s="216">
        <v>15.8</v>
      </c>
      <c r="E1051" s="216">
        <v>16.54</v>
      </c>
      <c r="F1051" s="216">
        <v>15.073903766767756</v>
      </c>
      <c r="G1051" s="216">
        <v>15.299999999999999</v>
      </c>
      <c r="H1051" s="216">
        <v>15.299999999999999</v>
      </c>
      <c r="I1051" s="216">
        <v>16.8</v>
      </c>
      <c r="J1051" s="216">
        <v>17.399999999999999</v>
      </c>
      <c r="K1051" s="217">
        <v>23.437933331425199</v>
      </c>
      <c r="L1051" s="216">
        <v>15.94</v>
      </c>
      <c r="M1051" s="217">
        <v>12.3</v>
      </c>
      <c r="N1051" s="216">
        <v>14.4</v>
      </c>
      <c r="O1051" s="216">
        <v>14.7</v>
      </c>
      <c r="P1051" s="216">
        <v>16.399999999999999</v>
      </c>
      <c r="Q1051" s="216">
        <v>15.8</v>
      </c>
      <c r="R1051" s="216">
        <v>16.7</v>
      </c>
      <c r="S1051" s="216">
        <v>15.9</v>
      </c>
      <c r="T1051" s="216">
        <v>15.299999999999999</v>
      </c>
      <c r="U1051" s="216">
        <v>16.2073295664288</v>
      </c>
      <c r="V1051" s="216">
        <v>15.103199999999999</v>
      </c>
      <c r="W1051" s="216">
        <v>15.8</v>
      </c>
      <c r="X1051" s="216">
        <v>14.9</v>
      </c>
      <c r="Y1051" s="216">
        <v>15.9</v>
      </c>
      <c r="Z1051" s="216">
        <v>16</v>
      </c>
      <c r="AA1051" s="216">
        <v>15.5</v>
      </c>
      <c r="AB1051" s="217">
        <v>19</v>
      </c>
      <c r="AC1051" s="216">
        <v>14.89</v>
      </c>
      <c r="AD1051" s="213"/>
      <c r="AE1051" s="214"/>
      <c r="AF1051" s="214"/>
      <c r="AG1051" s="214"/>
      <c r="AH1051" s="214"/>
      <c r="AI1051" s="214"/>
      <c r="AJ1051" s="214"/>
      <c r="AK1051" s="214"/>
      <c r="AL1051" s="214"/>
      <c r="AM1051" s="214"/>
      <c r="AN1051" s="214"/>
      <c r="AO1051" s="214"/>
      <c r="AP1051" s="214"/>
      <c r="AQ1051" s="214"/>
      <c r="AR1051" s="214"/>
      <c r="AS1051" s="214"/>
      <c r="AT1051" s="214"/>
      <c r="AU1051" s="214"/>
      <c r="AV1051" s="214"/>
      <c r="AW1051" s="214"/>
      <c r="AX1051" s="214"/>
      <c r="AY1051" s="214"/>
      <c r="AZ1051" s="214"/>
      <c r="BA1051" s="214"/>
      <c r="BB1051" s="214"/>
      <c r="BC1051" s="214"/>
      <c r="BD1051" s="214"/>
      <c r="BE1051" s="214"/>
      <c r="BF1051" s="214"/>
      <c r="BG1051" s="214"/>
      <c r="BH1051" s="214"/>
      <c r="BI1051" s="214"/>
      <c r="BJ1051" s="214"/>
      <c r="BK1051" s="214"/>
      <c r="BL1051" s="214"/>
      <c r="BM1051" s="215">
        <v>16</v>
      </c>
    </row>
    <row r="1052" spans="1:65">
      <c r="A1052" s="29"/>
      <c r="B1052" s="19">
        <v>1</v>
      </c>
      <c r="C1052" s="9">
        <v>4</v>
      </c>
      <c r="D1052" s="216">
        <v>16.2</v>
      </c>
      <c r="E1052" s="216">
        <v>16.52</v>
      </c>
      <c r="F1052" s="216">
        <v>15.391404821978858</v>
      </c>
      <c r="G1052" s="216">
        <v>15.400000000000002</v>
      </c>
      <c r="H1052" s="216">
        <v>14.7</v>
      </c>
      <c r="I1052" s="216">
        <v>15.8</v>
      </c>
      <c r="J1052" s="216">
        <v>17.3</v>
      </c>
      <c r="K1052" s="217">
        <v>23.217967262689992</v>
      </c>
      <c r="L1052" s="216">
        <v>16.05</v>
      </c>
      <c r="M1052" s="217">
        <v>11.2</v>
      </c>
      <c r="N1052" s="216">
        <v>14.8</v>
      </c>
      <c r="O1052" s="216">
        <v>13.8</v>
      </c>
      <c r="P1052" s="216">
        <v>15.8</v>
      </c>
      <c r="Q1052" s="216">
        <v>16.8</v>
      </c>
      <c r="R1052" s="216">
        <v>16.899999999999999</v>
      </c>
      <c r="S1052" s="216">
        <v>16.8</v>
      </c>
      <c r="T1052" s="216">
        <v>15</v>
      </c>
      <c r="U1052" s="216">
        <v>16.683246601497043</v>
      </c>
      <c r="V1052" s="216">
        <v>15.742700000000001</v>
      </c>
      <c r="W1052" s="216">
        <v>15.400000000000002</v>
      </c>
      <c r="X1052" s="216">
        <v>15.400000000000002</v>
      </c>
      <c r="Y1052" s="216">
        <v>16</v>
      </c>
      <c r="Z1052" s="216">
        <v>15.5</v>
      </c>
      <c r="AA1052" s="216">
        <v>16</v>
      </c>
      <c r="AB1052" s="217">
        <v>19.5</v>
      </c>
      <c r="AC1052" s="216">
        <v>14.79</v>
      </c>
      <c r="AD1052" s="213"/>
      <c r="AE1052" s="214"/>
      <c r="AF1052" s="214"/>
      <c r="AG1052" s="214"/>
      <c r="AH1052" s="214"/>
      <c r="AI1052" s="214"/>
      <c r="AJ1052" s="214"/>
      <c r="AK1052" s="214"/>
      <c r="AL1052" s="214"/>
      <c r="AM1052" s="214"/>
      <c r="AN1052" s="214"/>
      <c r="AO1052" s="214"/>
      <c r="AP1052" s="214"/>
      <c r="AQ1052" s="214"/>
      <c r="AR1052" s="214"/>
      <c r="AS1052" s="214"/>
      <c r="AT1052" s="214"/>
      <c r="AU1052" s="214"/>
      <c r="AV1052" s="214"/>
      <c r="AW1052" s="214"/>
      <c r="AX1052" s="214"/>
      <c r="AY1052" s="214"/>
      <c r="AZ1052" s="214"/>
      <c r="BA1052" s="214"/>
      <c r="BB1052" s="214"/>
      <c r="BC1052" s="214"/>
      <c r="BD1052" s="214"/>
      <c r="BE1052" s="214"/>
      <c r="BF1052" s="214"/>
      <c r="BG1052" s="214"/>
      <c r="BH1052" s="214"/>
      <c r="BI1052" s="214"/>
      <c r="BJ1052" s="214"/>
      <c r="BK1052" s="214"/>
      <c r="BL1052" s="214"/>
      <c r="BM1052" s="215">
        <v>15.751515770727805</v>
      </c>
    </row>
    <row r="1053" spans="1:65">
      <c r="A1053" s="29"/>
      <c r="B1053" s="19">
        <v>1</v>
      </c>
      <c r="C1053" s="9">
        <v>5</v>
      </c>
      <c r="D1053" s="216">
        <v>16.2</v>
      </c>
      <c r="E1053" s="216">
        <v>16.48</v>
      </c>
      <c r="F1053" s="216">
        <v>15.260219829681693</v>
      </c>
      <c r="G1053" s="216">
        <v>15.400000000000002</v>
      </c>
      <c r="H1053" s="216">
        <v>14.7</v>
      </c>
      <c r="I1053" s="216">
        <v>16.399999999999999</v>
      </c>
      <c r="J1053" s="216">
        <v>17.2</v>
      </c>
      <c r="K1053" s="217">
        <v>22.872641735814479</v>
      </c>
      <c r="L1053" s="216">
        <v>16.07</v>
      </c>
      <c r="M1053" s="217">
        <v>10.5</v>
      </c>
      <c r="N1053" s="216">
        <v>15.2</v>
      </c>
      <c r="O1053" s="216">
        <v>13.8</v>
      </c>
      <c r="P1053" s="216">
        <v>15.7</v>
      </c>
      <c r="Q1053" s="216">
        <v>16</v>
      </c>
      <c r="R1053" s="216">
        <v>16.399999999999999</v>
      </c>
      <c r="S1053" s="216">
        <v>16.3</v>
      </c>
      <c r="T1053" s="216">
        <v>15.2</v>
      </c>
      <c r="U1053" s="216">
        <v>15.001147337569099</v>
      </c>
      <c r="V1053" s="216">
        <v>15.6121</v>
      </c>
      <c r="W1053" s="216">
        <v>15.7</v>
      </c>
      <c r="X1053" s="216">
        <v>15</v>
      </c>
      <c r="Y1053" s="218">
        <v>14.4</v>
      </c>
      <c r="Z1053" s="216">
        <v>15.9</v>
      </c>
      <c r="AA1053" s="216">
        <v>16</v>
      </c>
      <c r="AB1053" s="217">
        <v>19.2</v>
      </c>
      <c r="AC1053" s="216">
        <v>15.22</v>
      </c>
      <c r="AD1053" s="213"/>
      <c r="AE1053" s="214"/>
      <c r="AF1053" s="214"/>
      <c r="AG1053" s="214"/>
      <c r="AH1053" s="214"/>
      <c r="AI1053" s="214"/>
      <c r="AJ1053" s="214"/>
      <c r="AK1053" s="214"/>
      <c r="AL1053" s="214"/>
      <c r="AM1053" s="214"/>
      <c r="AN1053" s="214"/>
      <c r="AO1053" s="214"/>
      <c r="AP1053" s="214"/>
      <c r="AQ1053" s="214"/>
      <c r="AR1053" s="214"/>
      <c r="AS1053" s="214"/>
      <c r="AT1053" s="214"/>
      <c r="AU1053" s="214"/>
      <c r="AV1053" s="214"/>
      <c r="AW1053" s="214"/>
      <c r="AX1053" s="214"/>
      <c r="AY1053" s="214"/>
      <c r="AZ1053" s="214"/>
      <c r="BA1053" s="214"/>
      <c r="BB1053" s="214"/>
      <c r="BC1053" s="214"/>
      <c r="BD1053" s="214"/>
      <c r="BE1053" s="214"/>
      <c r="BF1053" s="214"/>
      <c r="BG1053" s="214"/>
      <c r="BH1053" s="214"/>
      <c r="BI1053" s="214"/>
      <c r="BJ1053" s="214"/>
      <c r="BK1053" s="214"/>
      <c r="BL1053" s="214"/>
      <c r="BM1053" s="215">
        <v>66</v>
      </c>
    </row>
    <row r="1054" spans="1:65">
      <c r="A1054" s="29"/>
      <c r="B1054" s="19">
        <v>1</v>
      </c>
      <c r="C1054" s="9">
        <v>6</v>
      </c>
      <c r="D1054" s="216">
        <v>16</v>
      </c>
      <c r="E1054" s="216">
        <v>16.54</v>
      </c>
      <c r="F1054" s="216">
        <v>14.968264889615034</v>
      </c>
      <c r="G1054" s="216">
        <v>15.5</v>
      </c>
      <c r="H1054" s="218">
        <v>16</v>
      </c>
      <c r="I1054" s="216">
        <v>16.600000000000001</v>
      </c>
      <c r="J1054" s="216">
        <v>17.100000000000001</v>
      </c>
      <c r="K1054" s="217">
        <v>23.12002963426961</v>
      </c>
      <c r="L1054" s="216">
        <v>15.759999999999998</v>
      </c>
      <c r="M1054" s="217">
        <v>11.3</v>
      </c>
      <c r="N1054" s="216">
        <v>15</v>
      </c>
      <c r="O1054" s="216">
        <v>14.4</v>
      </c>
      <c r="P1054" s="216">
        <v>15.9</v>
      </c>
      <c r="Q1054" s="216">
        <v>16.399999999999999</v>
      </c>
      <c r="R1054" s="216">
        <v>16.600000000000001</v>
      </c>
      <c r="S1054" s="216">
        <v>16</v>
      </c>
      <c r="T1054" s="216">
        <v>15.6</v>
      </c>
      <c r="U1054" s="216">
        <v>16.410353799584389</v>
      </c>
      <c r="V1054" s="216">
        <v>14.8881</v>
      </c>
      <c r="W1054" s="216">
        <v>15.7</v>
      </c>
      <c r="X1054" s="216">
        <v>15.9</v>
      </c>
      <c r="Y1054" s="216">
        <v>16.100000000000001</v>
      </c>
      <c r="Z1054" s="216">
        <v>15.9</v>
      </c>
      <c r="AA1054" s="216">
        <v>15.9</v>
      </c>
      <c r="AB1054" s="217">
        <v>19.899999999999999</v>
      </c>
      <c r="AC1054" s="216">
        <v>14.93</v>
      </c>
      <c r="AD1054" s="213"/>
      <c r="AE1054" s="214"/>
      <c r="AF1054" s="214"/>
      <c r="AG1054" s="214"/>
      <c r="AH1054" s="214"/>
      <c r="AI1054" s="214"/>
      <c r="AJ1054" s="214"/>
      <c r="AK1054" s="214"/>
      <c r="AL1054" s="214"/>
      <c r="AM1054" s="214"/>
      <c r="AN1054" s="214"/>
      <c r="AO1054" s="214"/>
      <c r="AP1054" s="214"/>
      <c r="AQ1054" s="214"/>
      <c r="AR1054" s="214"/>
      <c r="AS1054" s="214"/>
      <c r="AT1054" s="214"/>
      <c r="AU1054" s="214"/>
      <c r="AV1054" s="214"/>
      <c r="AW1054" s="214"/>
      <c r="AX1054" s="214"/>
      <c r="AY1054" s="214"/>
      <c r="AZ1054" s="214"/>
      <c r="BA1054" s="214"/>
      <c r="BB1054" s="214"/>
      <c r="BC1054" s="214"/>
      <c r="BD1054" s="214"/>
      <c r="BE1054" s="214"/>
      <c r="BF1054" s="214"/>
      <c r="BG1054" s="214"/>
      <c r="BH1054" s="214"/>
      <c r="BI1054" s="214"/>
      <c r="BJ1054" s="214"/>
      <c r="BK1054" s="214"/>
      <c r="BL1054" s="214"/>
      <c r="BM1054" s="219"/>
    </row>
    <row r="1055" spans="1:65">
      <c r="A1055" s="29"/>
      <c r="B1055" s="20" t="s">
        <v>269</v>
      </c>
      <c r="C1055" s="12"/>
      <c r="D1055" s="220">
        <v>16.133333333333336</v>
      </c>
      <c r="E1055" s="220">
        <v>16.491666666666671</v>
      </c>
      <c r="F1055" s="220">
        <v>15.181262853445169</v>
      </c>
      <c r="G1055" s="220">
        <v>15.416666666666666</v>
      </c>
      <c r="H1055" s="220">
        <v>14.966666666666667</v>
      </c>
      <c r="I1055" s="220">
        <v>16.033333333333331</v>
      </c>
      <c r="J1055" s="220">
        <v>17.133333333333336</v>
      </c>
      <c r="K1055" s="220">
        <v>23.254956149769267</v>
      </c>
      <c r="L1055" s="220">
        <v>15.943333333333333</v>
      </c>
      <c r="M1055" s="220">
        <v>11.35</v>
      </c>
      <c r="N1055" s="220">
        <v>14.799999999999999</v>
      </c>
      <c r="O1055" s="220">
        <v>14.216666666666667</v>
      </c>
      <c r="P1055" s="220">
        <v>16.116666666666667</v>
      </c>
      <c r="Q1055" s="220">
        <v>16.233333333333334</v>
      </c>
      <c r="R1055" s="220">
        <v>16.7</v>
      </c>
      <c r="S1055" s="220">
        <v>16.349999999999998</v>
      </c>
      <c r="T1055" s="220">
        <v>15.33333333333333</v>
      </c>
      <c r="U1055" s="220">
        <v>16.009486539960925</v>
      </c>
      <c r="V1055" s="220">
        <v>14.961702894211577</v>
      </c>
      <c r="W1055" s="220">
        <v>15.683333333333335</v>
      </c>
      <c r="X1055" s="220">
        <v>15.516666666666667</v>
      </c>
      <c r="Y1055" s="220">
        <v>15.616666666666669</v>
      </c>
      <c r="Z1055" s="220">
        <v>15.800000000000002</v>
      </c>
      <c r="AA1055" s="220">
        <v>16.083333333333332</v>
      </c>
      <c r="AB1055" s="220">
        <v>19.283333333333331</v>
      </c>
      <c r="AC1055" s="220">
        <v>14.946666666666667</v>
      </c>
      <c r="AD1055" s="213"/>
      <c r="AE1055" s="214"/>
      <c r="AF1055" s="214"/>
      <c r="AG1055" s="214"/>
      <c r="AH1055" s="214"/>
      <c r="AI1055" s="214"/>
      <c r="AJ1055" s="214"/>
      <c r="AK1055" s="214"/>
      <c r="AL1055" s="214"/>
      <c r="AM1055" s="214"/>
      <c r="AN1055" s="214"/>
      <c r="AO1055" s="214"/>
      <c r="AP1055" s="214"/>
      <c r="AQ1055" s="214"/>
      <c r="AR1055" s="214"/>
      <c r="AS1055" s="214"/>
      <c r="AT1055" s="214"/>
      <c r="AU1055" s="214"/>
      <c r="AV1055" s="214"/>
      <c r="AW1055" s="214"/>
      <c r="AX1055" s="214"/>
      <c r="AY1055" s="214"/>
      <c r="AZ1055" s="214"/>
      <c r="BA1055" s="214"/>
      <c r="BB1055" s="214"/>
      <c r="BC1055" s="214"/>
      <c r="BD1055" s="214"/>
      <c r="BE1055" s="214"/>
      <c r="BF1055" s="214"/>
      <c r="BG1055" s="214"/>
      <c r="BH1055" s="214"/>
      <c r="BI1055" s="214"/>
      <c r="BJ1055" s="214"/>
      <c r="BK1055" s="214"/>
      <c r="BL1055" s="214"/>
      <c r="BM1055" s="219"/>
    </row>
    <row r="1056" spans="1:65">
      <c r="A1056" s="29"/>
      <c r="B1056" s="3" t="s">
        <v>270</v>
      </c>
      <c r="C1056" s="28"/>
      <c r="D1056" s="216">
        <v>16.100000000000001</v>
      </c>
      <c r="E1056" s="216">
        <v>16.5</v>
      </c>
      <c r="F1056" s="216">
        <v>15.196891906313837</v>
      </c>
      <c r="G1056" s="216">
        <v>15.400000000000002</v>
      </c>
      <c r="H1056" s="216">
        <v>14.7</v>
      </c>
      <c r="I1056" s="216">
        <v>16.149999999999999</v>
      </c>
      <c r="J1056" s="216">
        <v>17.2</v>
      </c>
      <c r="K1056" s="216">
        <v>23.261729345907625</v>
      </c>
      <c r="L1056" s="216">
        <v>15.995000000000001</v>
      </c>
      <c r="M1056" s="216">
        <v>11.25</v>
      </c>
      <c r="N1056" s="216">
        <v>14.75</v>
      </c>
      <c r="O1056" s="216">
        <v>14.2</v>
      </c>
      <c r="P1056" s="216">
        <v>16.149999999999999</v>
      </c>
      <c r="Q1056" s="216">
        <v>16.2</v>
      </c>
      <c r="R1056" s="216">
        <v>16.7</v>
      </c>
      <c r="S1056" s="216">
        <v>16.399999999999999</v>
      </c>
      <c r="T1056" s="216">
        <v>15.25</v>
      </c>
      <c r="U1056" s="216">
        <v>16.308841683006595</v>
      </c>
      <c r="V1056" s="216">
        <v>15.35765</v>
      </c>
      <c r="W1056" s="216">
        <v>15.7</v>
      </c>
      <c r="X1056" s="216">
        <v>15.650000000000002</v>
      </c>
      <c r="Y1056" s="216">
        <v>15.9</v>
      </c>
      <c r="Z1056" s="216">
        <v>15.9</v>
      </c>
      <c r="AA1056" s="216">
        <v>16</v>
      </c>
      <c r="AB1056" s="216">
        <v>19.350000000000001</v>
      </c>
      <c r="AC1056" s="216">
        <v>14.91</v>
      </c>
      <c r="AD1056" s="213"/>
      <c r="AE1056" s="214"/>
      <c r="AF1056" s="214"/>
      <c r="AG1056" s="214"/>
      <c r="AH1056" s="214"/>
      <c r="AI1056" s="214"/>
      <c r="AJ1056" s="214"/>
      <c r="AK1056" s="214"/>
      <c r="AL1056" s="214"/>
      <c r="AM1056" s="214"/>
      <c r="AN1056" s="214"/>
      <c r="AO1056" s="214"/>
      <c r="AP1056" s="214"/>
      <c r="AQ1056" s="214"/>
      <c r="AR1056" s="214"/>
      <c r="AS1056" s="214"/>
      <c r="AT1056" s="214"/>
      <c r="AU1056" s="214"/>
      <c r="AV1056" s="214"/>
      <c r="AW1056" s="214"/>
      <c r="AX1056" s="214"/>
      <c r="AY1056" s="214"/>
      <c r="AZ1056" s="214"/>
      <c r="BA1056" s="214"/>
      <c r="BB1056" s="214"/>
      <c r="BC1056" s="214"/>
      <c r="BD1056" s="214"/>
      <c r="BE1056" s="214"/>
      <c r="BF1056" s="214"/>
      <c r="BG1056" s="214"/>
      <c r="BH1056" s="214"/>
      <c r="BI1056" s="214"/>
      <c r="BJ1056" s="214"/>
      <c r="BK1056" s="214"/>
      <c r="BL1056" s="214"/>
      <c r="BM1056" s="219"/>
    </row>
    <row r="1057" spans="1:65">
      <c r="A1057" s="29"/>
      <c r="B1057" s="3" t="s">
        <v>271</v>
      </c>
      <c r="C1057" s="28"/>
      <c r="D1057" s="23">
        <v>0.32041639575194386</v>
      </c>
      <c r="E1057" s="23">
        <v>5.1542862422129909E-2</v>
      </c>
      <c r="F1057" s="23">
        <v>0.14682670575974321</v>
      </c>
      <c r="G1057" s="23">
        <v>0.1169045194450014</v>
      </c>
      <c r="H1057" s="23">
        <v>0.58537737116040511</v>
      </c>
      <c r="I1057" s="23">
        <v>0.76070143069844898</v>
      </c>
      <c r="J1057" s="23">
        <v>0.28047578623950092</v>
      </c>
      <c r="K1057" s="23">
        <v>0.24683263117710141</v>
      </c>
      <c r="L1057" s="23">
        <v>0.21463146709340375</v>
      </c>
      <c r="M1057" s="23">
        <v>0.6565059024867943</v>
      </c>
      <c r="N1057" s="23">
        <v>0.27568097504180422</v>
      </c>
      <c r="O1057" s="23">
        <v>0.40207793606049341</v>
      </c>
      <c r="P1057" s="23">
        <v>0.35449494589721064</v>
      </c>
      <c r="Q1057" s="23">
        <v>0.36696957185394341</v>
      </c>
      <c r="R1057" s="23">
        <v>0.18973665961010247</v>
      </c>
      <c r="S1057" s="23">
        <v>0.35071355833500389</v>
      </c>
      <c r="T1057" s="23">
        <v>0.30767948691238234</v>
      </c>
      <c r="U1057" s="23">
        <v>0.73407269366717087</v>
      </c>
      <c r="V1057" s="23">
        <v>1.2195039495616107</v>
      </c>
      <c r="W1057" s="23">
        <v>0.14719601443879679</v>
      </c>
      <c r="X1057" s="23">
        <v>0.48751068364361677</v>
      </c>
      <c r="Y1057" s="23">
        <v>0.64316923641190016</v>
      </c>
      <c r="Z1057" s="23">
        <v>0.20000000000000018</v>
      </c>
      <c r="AA1057" s="23">
        <v>0.40702170294305801</v>
      </c>
      <c r="AB1057" s="23">
        <v>0.54191020166321535</v>
      </c>
      <c r="AC1057" s="23">
        <v>0.21153407920868639</v>
      </c>
      <c r="AD1057" s="149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29"/>
      <c r="B1058" s="3" t="s">
        <v>86</v>
      </c>
      <c r="C1058" s="28"/>
      <c r="D1058" s="13">
        <v>1.9860520397847758E-2</v>
      </c>
      <c r="E1058" s="13">
        <v>3.1253883227163153E-3</v>
      </c>
      <c r="F1058" s="13">
        <v>9.671573911680411E-3</v>
      </c>
      <c r="G1058" s="13">
        <v>7.5829958558919826E-3</v>
      </c>
      <c r="H1058" s="13">
        <v>3.9112073796909029E-2</v>
      </c>
      <c r="I1058" s="13">
        <v>4.7444995677657947E-2</v>
      </c>
      <c r="J1058" s="13">
        <v>1.6370182076235459E-2</v>
      </c>
      <c r="K1058" s="13">
        <v>1.0614194651128183E-2</v>
      </c>
      <c r="L1058" s="13">
        <v>1.3462145123985182E-2</v>
      </c>
      <c r="M1058" s="13">
        <v>5.7841929734519321E-2</v>
      </c>
      <c r="N1058" s="13">
        <v>1.8627092908230017E-2</v>
      </c>
      <c r="O1058" s="13">
        <v>2.8282152595110906E-2</v>
      </c>
      <c r="P1058" s="13">
        <v>2.1995549900550814E-2</v>
      </c>
      <c r="Q1058" s="13">
        <v>2.2605928450961606E-2</v>
      </c>
      <c r="R1058" s="13">
        <v>1.1361476623359431E-2</v>
      </c>
      <c r="S1058" s="13">
        <v>2.1450370540367213E-2</v>
      </c>
      <c r="T1058" s="13">
        <v>2.0066053494285807E-2</v>
      </c>
      <c r="U1058" s="13">
        <v>4.585235709058303E-2</v>
      </c>
      <c r="V1058" s="13">
        <v>8.1508365604119545E-2</v>
      </c>
      <c r="W1058" s="13">
        <v>9.3855057027925678E-3</v>
      </c>
      <c r="X1058" s="13">
        <v>3.1418518816989267E-2</v>
      </c>
      <c r="Y1058" s="13">
        <v>4.1184796355084319E-2</v>
      </c>
      <c r="Z1058" s="13">
        <v>1.2658227848101274E-2</v>
      </c>
      <c r="AA1058" s="13">
        <v>2.5307048887651278E-2</v>
      </c>
      <c r="AB1058" s="13">
        <v>2.8102516940184032E-2</v>
      </c>
      <c r="AC1058" s="13">
        <v>1.4152592275335841E-2</v>
      </c>
      <c r="AD1058" s="149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29"/>
      <c r="B1059" s="3" t="s">
        <v>272</v>
      </c>
      <c r="C1059" s="28"/>
      <c r="D1059" s="13">
        <v>2.4240052078993601E-2</v>
      </c>
      <c r="E1059" s="13">
        <v>4.6989185467111838E-2</v>
      </c>
      <c r="F1059" s="13">
        <v>-3.6203050270398607E-2</v>
      </c>
      <c r="G1059" s="13">
        <v>-2.1258214697242872E-2</v>
      </c>
      <c r="H1059" s="13">
        <v>-4.9826893835809738E-2</v>
      </c>
      <c r="I1059" s="13">
        <v>1.789145671486736E-2</v>
      </c>
      <c r="J1059" s="13">
        <v>8.7726005720253575E-2</v>
      </c>
      <c r="K1059" s="13">
        <v>0.47636306805378403</v>
      </c>
      <c r="L1059" s="13">
        <v>1.2177720887154075E-2</v>
      </c>
      <c r="M1059" s="13">
        <v>-0.27943442617169989</v>
      </c>
      <c r="N1059" s="13">
        <v>-6.0407886109353215E-2</v>
      </c>
      <c r="O1059" s="13">
        <v>-9.7441359066754774E-2</v>
      </c>
      <c r="P1059" s="13">
        <v>2.3181952851639043E-2</v>
      </c>
      <c r="Q1059" s="13">
        <v>3.0588647443119399E-2</v>
      </c>
      <c r="R1059" s="13">
        <v>6.0215425809040601E-2</v>
      </c>
      <c r="S1059" s="13">
        <v>3.7995342034599533E-2</v>
      </c>
      <c r="T1059" s="13">
        <v>-2.6548710834014666E-2</v>
      </c>
      <c r="U1059" s="13">
        <v>1.6377520296334103E-2</v>
      </c>
      <c r="V1059" s="13">
        <v>-5.01420236637794E-2</v>
      </c>
      <c r="W1059" s="13">
        <v>-4.3286270595733756E-3</v>
      </c>
      <c r="X1059" s="13">
        <v>-1.4909619333116741E-2</v>
      </c>
      <c r="Y1059" s="13">
        <v>-8.5610239689907219E-3</v>
      </c>
      <c r="Z1059" s="13">
        <v>3.0780675319068695E-3</v>
      </c>
      <c r="AA1059" s="13">
        <v>2.106575439693037E-2</v>
      </c>
      <c r="AB1059" s="13">
        <v>0.22422080604896211</v>
      </c>
      <c r="AC1059" s="13">
        <v>-5.1096612908634986E-2</v>
      </c>
      <c r="AD1059" s="149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29"/>
      <c r="B1060" s="45" t="s">
        <v>273</v>
      </c>
      <c r="C1060" s="46"/>
      <c r="D1060" s="44">
        <v>0.35</v>
      </c>
      <c r="E1060" s="44">
        <v>0.82</v>
      </c>
      <c r="F1060" s="44">
        <v>0.92</v>
      </c>
      <c r="G1060" s="44">
        <v>0.6</v>
      </c>
      <c r="H1060" s="44">
        <v>1.2</v>
      </c>
      <c r="I1060" s="44">
        <v>0.21</v>
      </c>
      <c r="J1060" s="44">
        <v>1.67</v>
      </c>
      <c r="K1060" s="44">
        <v>9.7899999999999991</v>
      </c>
      <c r="L1060" s="44">
        <v>0.1</v>
      </c>
      <c r="M1060" s="44">
        <v>6</v>
      </c>
      <c r="N1060" s="44">
        <v>1.42</v>
      </c>
      <c r="O1060" s="44">
        <v>2.2000000000000002</v>
      </c>
      <c r="P1060" s="44">
        <v>0.32</v>
      </c>
      <c r="Q1060" s="44">
        <v>0.48</v>
      </c>
      <c r="R1060" s="44">
        <v>1.1000000000000001</v>
      </c>
      <c r="S1060" s="44">
        <v>0.63</v>
      </c>
      <c r="T1060" s="44">
        <v>0.71</v>
      </c>
      <c r="U1060" s="44">
        <v>0.18</v>
      </c>
      <c r="V1060" s="44">
        <v>1.21</v>
      </c>
      <c r="W1060" s="44">
        <v>0.25</v>
      </c>
      <c r="X1060" s="44">
        <v>0.47</v>
      </c>
      <c r="Y1060" s="44">
        <v>0.34</v>
      </c>
      <c r="Z1060" s="44">
        <v>0.1</v>
      </c>
      <c r="AA1060" s="44">
        <v>0.28000000000000003</v>
      </c>
      <c r="AB1060" s="44">
        <v>4.53</v>
      </c>
      <c r="AC1060" s="44">
        <v>1.23</v>
      </c>
      <c r="AD1060" s="149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B1061" s="3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BM1061" s="55"/>
    </row>
    <row r="1062" spans="1:65" ht="15">
      <c r="B1062" s="8" t="s">
        <v>542</v>
      </c>
      <c r="BM1062" s="27" t="s">
        <v>66</v>
      </c>
    </row>
    <row r="1063" spans="1:65" ht="15">
      <c r="A1063" s="24" t="s">
        <v>41</v>
      </c>
      <c r="B1063" s="18" t="s">
        <v>110</v>
      </c>
      <c r="C1063" s="15" t="s">
        <v>111</v>
      </c>
      <c r="D1063" s="16" t="s">
        <v>234</v>
      </c>
      <c r="E1063" s="17" t="s">
        <v>234</v>
      </c>
      <c r="F1063" s="17" t="s">
        <v>234</v>
      </c>
      <c r="G1063" s="17" t="s">
        <v>234</v>
      </c>
      <c r="H1063" s="17" t="s">
        <v>234</v>
      </c>
      <c r="I1063" s="17" t="s">
        <v>234</v>
      </c>
      <c r="J1063" s="17" t="s">
        <v>234</v>
      </c>
      <c r="K1063" s="17" t="s">
        <v>234</v>
      </c>
      <c r="L1063" s="17" t="s">
        <v>234</v>
      </c>
      <c r="M1063" s="17" t="s">
        <v>234</v>
      </c>
      <c r="N1063" s="17" t="s">
        <v>234</v>
      </c>
      <c r="O1063" s="17" t="s">
        <v>234</v>
      </c>
      <c r="P1063" s="17" t="s">
        <v>234</v>
      </c>
      <c r="Q1063" s="149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7">
        <v>1</v>
      </c>
    </row>
    <row r="1064" spans="1:65">
      <c r="A1064" s="29"/>
      <c r="B1064" s="19" t="s">
        <v>235</v>
      </c>
      <c r="C1064" s="9" t="s">
        <v>235</v>
      </c>
      <c r="D1064" s="147" t="s">
        <v>237</v>
      </c>
      <c r="E1064" s="148" t="s">
        <v>238</v>
      </c>
      <c r="F1064" s="148" t="s">
        <v>239</v>
      </c>
      <c r="G1064" s="148" t="s">
        <v>242</v>
      </c>
      <c r="H1064" s="148" t="s">
        <v>243</v>
      </c>
      <c r="I1064" s="148" t="s">
        <v>245</v>
      </c>
      <c r="J1064" s="148" t="s">
        <v>247</v>
      </c>
      <c r="K1064" s="148" t="s">
        <v>249</v>
      </c>
      <c r="L1064" s="148" t="s">
        <v>257</v>
      </c>
      <c r="M1064" s="148" t="s">
        <v>259</v>
      </c>
      <c r="N1064" s="148" t="s">
        <v>260</v>
      </c>
      <c r="O1064" s="148" t="s">
        <v>262</v>
      </c>
      <c r="P1064" s="148" t="s">
        <v>263</v>
      </c>
      <c r="Q1064" s="149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7" t="s">
        <v>3</v>
      </c>
    </row>
    <row r="1065" spans="1:65">
      <c r="A1065" s="29"/>
      <c r="B1065" s="19"/>
      <c r="C1065" s="9"/>
      <c r="D1065" s="10" t="s">
        <v>281</v>
      </c>
      <c r="E1065" s="11" t="s">
        <v>281</v>
      </c>
      <c r="F1065" s="11" t="s">
        <v>281</v>
      </c>
      <c r="G1065" s="11" t="s">
        <v>282</v>
      </c>
      <c r="H1065" s="11" t="s">
        <v>281</v>
      </c>
      <c r="I1065" s="11" t="s">
        <v>281</v>
      </c>
      <c r="J1065" s="11" t="s">
        <v>282</v>
      </c>
      <c r="K1065" s="11" t="s">
        <v>282</v>
      </c>
      <c r="L1065" s="11" t="s">
        <v>281</v>
      </c>
      <c r="M1065" s="11" t="s">
        <v>282</v>
      </c>
      <c r="N1065" s="11" t="s">
        <v>282</v>
      </c>
      <c r="O1065" s="11" t="s">
        <v>281</v>
      </c>
      <c r="P1065" s="11" t="s">
        <v>281</v>
      </c>
      <c r="Q1065" s="149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7">
        <v>2</v>
      </c>
    </row>
    <row r="1066" spans="1:65">
      <c r="A1066" s="29"/>
      <c r="B1066" s="19"/>
      <c r="C1066" s="9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149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7">
        <v>3</v>
      </c>
    </row>
    <row r="1067" spans="1:65">
      <c r="A1067" s="29"/>
      <c r="B1067" s="18">
        <v>1</v>
      </c>
      <c r="C1067" s="14">
        <v>1</v>
      </c>
      <c r="D1067" s="144">
        <v>0.5</v>
      </c>
      <c r="E1067" s="21">
        <v>0.67</v>
      </c>
      <c r="F1067" s="21">
        <v>0.71357749794979308</v>
      </c>
      <c r="G1067" s="21">
        <v>0.6</v>
      </c>
      <c r="H1067" s="21">
        <v>0.7</v>
      </c>
      <c r="I1067" s="144">
        <v>0.97753492986400081</v>
      </c>
      <c r="J1067" s="144">
        <v>0.5</v>
      </c>
      <c r="K1067" s="21">
        <v>0.6</v>
      </c>
      <c r="L1067" s="21">
        <v>0.68</v>
      </c>
      <c r="M1067" s="21">
        <v>0.7</v>
      </c>
      <c r="N1067" s="21">
        <v>0.6</v>
      </c>
      <c r="O1067" s="21">
        <v>0.7</v>
      </c>
      <c r="P1067" s="21">
        <v>0.7</v>
      </c>
      <c r="Q1067" s="149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7">
        <v>1</v>
      </c>
    </row>
    <row r="1068" spans="1:65">
      <c r="A1068" s="29"/>
      <c r="B1068" s="19">
        <v>1</v>
      </c>
      <c r="C1068" s="9">
        <v>2</v>
      </c>
      <c r="D1068" s="145">
        <v>0.5</v>
      </c>
      <c r="E1068" s="11">
        <v>0.67</v>
      </c>
      <c r="F1068" s="11">
        <v>0.69826147725228505</v>
      </c>
      <c r="G1068" s="11">
        <v>0.6</v>
      </c>
      <c r="H1068" s="11">
        <v>0.7</v>
      </c>
      <c r="I1068" s="145">
        <v>0.95154692141194552</v>
      </c>
      <c r="J1068" s="145">
        <v>0.5</v>
      </c>
      <c r="K1068" s="11">
        <v>0.7</v>
      </c>
      <c r="L1068" s="11">
        <v>0.68</v>
      </c>
      <c r="M1068" s="11">
        <v>0.6</v>
      </c>
      <c r="N1068" s="11">
        <v>0.7</v>
      </c>
      <c r="O1068" s="11">
        <v>0.7</v>
      </c>
      <c r="P1068" s="11">
        <v>0.7</v>
      </c>
      <c r="Q1068" s="149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7">
        <v>36</v>
      </c>
    </row>
    <row r="1069" spans="1:65">
      <c r="A1069" s="29"/>
      <c r="B1069" s="19">
        <v>1</v>
      </c>
      <c r="C1069" s="9">
        <v>3</v>
      </c>
      <c r="D1069" s="145">
        <v>0.5</v>
      </c>
      <c r="E1069" s="11">
        <v>0.65</v>
      </c>
      <c r="F1069" s="11">
        <v>0.7235779951060991</v>
      </c>
      <c r="G1069" s="11">
        <v>0.7</v>
      </c>
      <c r="H1069" s="11">
        <v>0.8</v>
      </c>
      <c r="I1069" s="145">
        <v>1.0107306154095119</v>
      </c>
      <c r="J1069" s="145">
        <v>0.5</v>
      </c>
      <c r="K1069" s="11">
        <v>0.7</v>
      </c>
      <c r="L1069" s="11">
        <v>0.69</v>
      </c>
      <c r="M1069" s="11">
        <v>0.6</v>
      </c>
      <c r="N1069" s="11">
        <v>0.7</v>
      </c>
      <c r="O1069" s="11">
        <v>0.7</v>
      </c>
      <c r="P1069" s="11">
        <v>0.7</v>
      </c>
      <c r="Q1069" s="149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7">
        <v>16</v>
      </c>
    </row>
    <row r="1070" spans="1:65">
      <c r="A1070" s="29"/>
      <c r="B1070" s="19">
        <v>1</v>
      </c>
      <c r="C1070" s="9">
        <v>4</v>
      </c>
      <c r="D1070" s="145">
        <v>0.5</v>
      </c>
      <c r="E1070" s="11">
        <v>0.7</v>
      </c>
      <c r="F1070" s="11">
        <v>0.70604605091521688</v>
      </c>
      <c r="G1070" s="11">
        <v>0.6</v>
      </c>
      <c r="H1070" s="11">
        <v>0.7</v>
      </c>
      <c r="I1070" s="145">
        <v>0.99533570296529517</v>
      </c>
      <c r="J1070" s="145">
        <v>0.5</v>
      </c>
      <c r="K1070" s="11">
        <v>0.7</v>
      </c>
      <c r="L1070" s="11">
        <v>0.68</v>
      </c>
      <c r="M1070" s="11">
        <v>0.6</v>
      </c>
      <c r="N1070" s="11">
        <v>0.7</v>
      </c>
      <c r="O1070" s="11">
        <v>0.7</v>
      </c>
      <c r="P1070" s="11">
        <v>0.7</v>
      </c>
      <c r="Q1070" s="149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7">
        <v>0.67884520320432451</v>
      </c>
    </row>
    <row r="1071" spans="1:65">
      <c r="A1071" s="29"/>
      <c r="B1071" s="19">
        <v>1</v>
      </c>
      <c r="C1071" s="9">
        <v>5</v>
      </c>
      <c r="D1071" s="145">
        <v>0.5</v>
      </c>
      <c r="E1071" s="11">
        <v>0.69</v>
      </c>
      <c r="F1071" s="11">
        <v>0.69473154149832117</v>
      </c>
      <c r="G1071" s="11">
        <v>0.6</v>
      </c>
      <c r="H1071" s="11">
        <v>0.7</v>
      </c>
      <c r="I1071" s="145">
        <v>0.96761673173497675</v>
      </c>
      <c r="J1071" s="145">
        <v>0.5</v>
      </c>
      <c r="K1071" s="11">
        <v>0.6</v>
      </c>
      <c r="L1071" s="11">
        <v>0.68</v>
      </c>
      <c r="M1071" s="11">
        <v>0.6</v>
      </c>
      <c r="N1071" s="11">
        <v>0.6</v>
      </c>
      <c r="O1071" s="11">
        <v>0.7</v>
      </c>
      <c r="P1071" s="11">
        <v>0.7</v>
      </c>
      <c r="Q1071" s="149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7">
        <v>67</v>
      </c>
    </row>
    <row r="1072" spans="1:65">
      <c r="A1072" s="29"/>
      <c r="B1072" s="19">
        <v>1</v>
      </c>
      <c r="C1072" s="9">
        <v>6</v>
      </c>
      <c r="D1072" s="145">
        <v>0.5</v>
      </c>
      <c r="E1072" s="11">
        <v>0.72</v>
      </c>
      <c r="F1072" s="11">
        <v>0.70451762953775432</v>
      </c>
      <c r="G1072" s="11">
        <v>0.7</v>
      </c>
      <c r="H1072" s="11">
        <v>0.8</v>
      </c>
      <c r="I1072" s="145">
        <v>0.99532374880245844</v>
      </c>
      <c r="J1072" s="145">
        <v>0.5</v>
      </c>
      <c r="K1072" s="11">
        <v>0.7</v>
      </c>
      <c r="L1072" s="11">
        <v>0.68</v>
      </c>
      <c r="M1072" s="11">
        <v>0.7</v>
      </c>
      <c r="N1072" s="11">
        <v>0.6</v>
      </c>
      <c r="O1072" s="11">
        <v>0.7</v>
      </c>
      <c r="P1072" s="11">
        <v>0.7</v>
      </c>
      <c r="Q1072" s="149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29"/>
      <c r="B1073" s="20" t="s">
        <v>269</v>
      </c>
      <c r="C1073" s="12"/>
      <c r="D1073" s="22">
        <v>0.5</v>
      </c>
      <c r="E1073" s="22">
        <v>0.68333333333333346</v>
      </c>
      <c r="F1073" s="22">
        <v>0.70678536537657821</v>
      </c>
      <c r="G1073" s="22">
        <v>0.6333333333333333</v>
      </c>
      <c r="H1073" s="22">
        <v>0.73333333333333339</v>
      </c>
      <c r="I1073" s="22">
        <v>0.9830147750313647</v>
      </c>
      <c r="J1073" s="22">
        <v>0.5</v>
      </c>
      <c r="K1073" s="22">
        <v>0.66666666666666663</v>
      </c>
      <c r="L1073" s="22">
        <v>0.68166666666666664</v>
      </c>
      <c r="M1073" s="22">
        <v>0.6333333333333333</v>
      </c>
      <c r="N1073" s="22">
        <v>0.65</v>
      </c>
      <c r="O1073" s="22">
        <v>0.70000000000000007</v>
      </c>
      <c r="P1073" s="22">
        <v>0.70000000000000007</v>
      </c>
      <c r="Q1073" s="149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29"/>
      <c r="B1074" s="3" t="s">
        <v>270</v>
      </c>
      <c r="C1074" s="28"/>
      <c r="D1074" s="11">
        <v>0.5</v>
      </c>
      <c r="E1074" s="11">
        <v>0.67999999999999994</v>
      </c>
      <c r="F1074" s="11">
        <v>0.70528184022648555</v>
      </c>
      <c r="G1074" s="11">
        <v>0.6</v>
      </c>
      <c r="H1074" s="11">
        <v>0.7</v>
      </c>
      <c r="I1074" s="11">
        <v>0.98642933933322963</v>
      </c>
      <c r="J1074" s="11">
        <v>0.5</v>
      </c>
      <c r="K1074" s="11">
        <v>0.7</v>
      </c>
      <c r="L1074" s="11">
        <v>0.68</v>
      </c>
      <c r="M1074" s="11">
        <v>0.6</v>
      </c>
      <c r="N1074" s="11">
        <v>0.64999999999999991</v>
      </c>
      <c r="O1074" s="11">
        <v>0.7</v>
      </c>
      <c r="P1074" s="11">
        <v>0.7</v>
      </c>
      <c r="Q1074" s="149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A1075" s="29"/>
      <c r="B1075" s="3" t="s">
        <v>271</v>
      </c>
      <c r="C1075" s="28"/>
      <c r="D1075" s="23">
        <v>0</v>
      </c>
      <c r="E1075" s="23">
        <v>2.5033311140691419E-2</v>
      </c>
      <c r="F1075" s="23">
        <v>1.0504913409218426E-2</v>
      </c>
      <c r="G1075" s="23">
        <v>5.1639777949432218E-2</v>
      </c>
      <c r="H1075" s="23">
        <v>5.1639777949432274E-2</v>
      </c>
      <c r="I1075" s="23">
        <v>2.1581650354625011E-2</v>
      </c>
      <c r="J1075" s="23">
        <v>0</v>
      </c>
      <c r="K1075" s="23">
        <v>5.1639777949432218E-2</v>
      </c>
      <c r="L1075" s="23">
        <v>4.0824829046385881E-3</v>
      </c>
      <c r="M1075" s="23">
        <v>5.1639777949432218E-2</v>
      </c>
      <c r="N1075" s="23">
        <v>5.4772255750516599E-2</v>
      </c>
      <c r="O1075" s="23">
        <v>1.2161883888976234E-16</v>
      </c>
      <c r="P1075" s="23">
        <v>1.2161883888976234E-16</v>
      </c>
      <c r="Q1075" s="201"/>
      <c r="R1075" s="202"/>
      <c r="S1075" s="202"/>
      <c r="T1075" s="202"/>
      <c r="U1075" s="202"/>
      <c r="V1075" s="202"/>
      <c r="W1075" s="202"/>
      <c r="X1075" s="202"/>
      <c r="Y1075" s="202"/>
      <c r="Z1075" s="202"/>
      <c r="AA1075" s="202"/>
      <c r="AB1075" s="202"/>
      <c r="AC1075" s="202"/>
      <c r="AD1075" s="202"/>
      <c r="AE1075" s="202"/>
      <c r="AF1075" s="202"/>
      <c r="AG1075" s="202"/>
      <c r="AH1075" s="202"/>
      <c r="AI1075" s="202"/>
      <c r="AJ1075" s="202"/>
      <c r="AK1075" s="202"/>
      <c r="AL1075" s="202"/>
      <c r="AM1075" s="202"/>
      <c r="AN1075" s="202"/>
      <c r="AO1075" s="202"/>
      <c r="AP1075" s="202"/>
      <c r="AQ1075" s="202"/>
      <c r="AR1075" s="202"/>
      <c r="AS1075" s="202"/>
      <c r="AT1075" s="202"/>
      <c r="AU1075" s="202"/>
      <c r="AV1075" s="202"/>
      <c r="AW1075" s="202"/>
      <c r="AX1075" s="202"/>
      <c r="AY1075" s="202"/>
      <c r="AZ1075" s="202"/>
      <c r="BA1075" s="202"/>
      <c r="BB1075" s="202"/>
      <c r="BC1075" s="202"/>
      <c r="BD1075" s="202"/>
      <c r="BE1075" s="202"/>
      <c r="BF1075" s="202"/>
      <c r="BG1075" s="202"/>
      <c r="BH1075" s="202"/>
      <c r="BI1075" s="202"/>
      <c r="BJ1075" s="202"/>
      <c r="BK1075" s="202"/>
      <c r="BL1075" s="202"/>
      <c r="BM1075" s="56"/>
    </row>
    <row r="1076" spans="1:65">
      <c r="A1076" s="29"/>
      <c r="B1076" s="3" t="s">
        <v>86</v>
      </c>
      <c r="C1076" s="28"/>
      <c r="D1076" s="13">
        <v>0</v>
      </c>
      <c r="E1076" s="13">
        <v>3.6634113864426464E-2</v>
      </c>
      <c r="F1076" s="13">
        <v>1.4862946976302154E-2</v>
      </c>
      <c r="G1076" s="13">
        <v>8.1536491499103511E-2</v>
      </c>
      <c r="H1076" s="13">
        <v>7.0417879021953095E-2</v>
      </c>
      <c r="I1076" s="13">
        <v>2.1954553382919816E-2</v>
      </c>
      <c r="J1076" s="13">
        <v>0</v>
      </c>
      <c r="K1076" s="13">
        <v>7.7459666924148338E-2</v>
      </c>
      <c r="L1076" s="13">
        <v>5.9889724762424278E-3</v>
      </c>
      <c r="M1076" s="13">
        <v>8.1536491499103511E-2</v>
      </c>
      <c r="N1076" s="13">
        <v>8.4265008846948611E-2</v>
      </c>
      <c r="O1076" s="13">
        <v>1.7374119841394619E-16</v>
      </c>
      <c r="P1076" s="13">
        <v>1.7374119841394619E-16</v>
      </c>
      <c r="Q1076" s="149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A1077" s="29"/>
      <c r="B1077" s="3" t="s">
        <v>272</v>
      </c>
      <c r="C1077" s="28"/>
      <c r="D1077" s="13">
        <v>-0.26345505920956502</v>
      </c>
      <c r="E1077" s="13">
        <v>6.6114190802613049E-3</v>
      </c>
      <c r="F1077" s="13">
        <v>4.1158370185675475E-2</v>
      </c>
      <c r="G1077" s="13">
        <v>-6.704307499878237E-2</v>
      </c>
      <c r="H1077" s="13">
        <v>8.0265913159304647E-2</v>
      </c>
      <c r="I1077" s="13">
        <v>0.44806911854319864</v>
      </c>
      <c r="J1077" s="13">
        <v>-0.26345505920956502</v>
      </c>
      <c r="K1077" s="13">
        <v>-1.7940078946086735E-2</v>
      </c>
      <c r="L1077" s="13">
        <v>4.1562692776262455E-3</v>
      </c>
      <c r="M1077" s="13">
        <v>-6.704307499878237E-2</v>
      </c>
      <c r="N1077" s="13">
        <v>-4.2491576972434442E-2</v>
      </c>
      <c r="O1077" s="13">
        <v>3.1162917106609012E-2</v>
      </c>
      <c r="P1077" s="13">
        <v>3.1162917106609012E-2</v>
      </c>
      <c r="Q1077" s="149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29"/>
      <c r="B1078" s="45" t="s">
        <v>273</v>
      </c>
      <c r="C1078" s="46"/>
      <c r="D1078" s="44">
        <v>3.87</v>
      </c>
      <c r="E1078" s="44">
        <v>0.04</v>
      </c>
      <c r="F1078" s="44">
        <v>0.53</v>
      </c>
      <c r="G1078" s="44">
        <v>1.03</v>
      </c>
      <c r="H1078" s="44">
        <v>1.1000000000000001</v>
      </c>
      <c r="I1078" s="44">
        <v>6.42</v>
      </c>
      <c r="J1078" s="44">
        <v>3.87</v>
      </c>
      <c r="K1078" s="44">
        <v>0.32</v>
      </c>
      <c r="L1078" s="44">
        <v>0</v>
      </c>
      <c r="M1078" s="44">
        <v>1.03</v>
      </c>
      <c r="N1078" s="44">
        <v>0.67</v>
      </c>
      <c r="O1078" s="44">
        <v>0.39</v>
      </c>
      <c r="P1078" s="44">
        <v>0.39</v>
      </c>
      <c r="Q1078" s="149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B1079" s="3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BM1079" s="55"/>
    </row>
    <row r="1080" spans="1:65" ht="15">
      <c r="B1080" s="8" t="s">
        <v>543</v>
      </c>
      <c r="BM1080" s="27" t="s">
        <v>66</v>
      </c>
    </row>
    <row r="1081" spans="1:65" ht="15">
      <c r="A1081" s="24" t="s">
        <v>44</v>
      </c>
      <c r="B1081" s="18" t="s">
        <v>110</v>
      </c>
      <c r="C1081" s="15" t="s">
        <v>111</v>
      </c>
      <c r="D1081" s="16" t="s">
        <v>234</v>
      </c>
      <c r="E1081" s="17" t="s">
        <v>234</v>
      </c>
      <c r="F1081" s="17" t="s">
        <v>234</v>
      </c>
      <c r="G1081" s="17" t="s">
        <v>234</v>
      </c>
      <c r="H1081" s="17" t="s">
        <v>234</v>
      </c>
      <c r="I1081" s="17" t="s">
        <v>234</v>
      </c>
      <c r="J1081" s="17" t="s">
        <v>234</v>
      </c>
      <c r="K1081" s="17" t="s">
        <v>234</v>
      </c>
      <c r="L1081" s="17" t="s">
        <v>234</v>
      </c>
      <c r="M1081" s="17" t="s">
        <v>234</v>
      </c>
      <c r="N1081" s="17" t="s">
        <v>234</v>
      </c>
      <c r="O1081" s="17" t="s">
        <v>234</v>
      </c>
      <c r="P1081" s="17" t="s">
        <v>234</v>
      </c>
      <c r="Q1081" s="17" t="s">
        <v>234</v>
      </c>
      <c r="R1081" s="17" t="s">
        <v>234</v>
      </c>
      <c r="S1081" s="17" t="s">
        <v>234</v>
      </c>
      <c r="T1081" s="17" t="s">
        <v>234</v>
      </c>
      <c r="U1081" s="17" t="s">
        <v>234</v>
      </c>
      <c r="V1081" s="17" t="s">
        <v>234</v>
      </c>
      <c r="W1081" s="17" t="s">
        <v>234</v>
      </c>
      <c r="X1081" s="17" t="s">
        <v>234</v>
      </c>
      <c r="Y1081" s="17" t="s">
        <v>234</v>
      </c>
      <c r="Z1081" s="17" t="s">
        <v>234</v>
      </c>
      <c r="AA1081" s="17" t="s">
        <v>234</v>
      </c>
      <c r="AB1081" s="17" t="s">
        <v>234</v>
      </c>
      <c r="AC1081" s="17" t="s">
        <v>234</v>
      </c>
      <c r="AD1081" s="17" t="s">
        <v>234</v>
      </c>
      <c r="AE1081" s="149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7">
        <v>1</v>
      </c>
    </row>
    <row r="1082" spans="1:65">
      <c r="A1082" s="29"/>
      <c r="B1082" s="19" t="s">
        <v>235</v>
      </c>
      <c r="C1082" s="9" t="s">
        <v>235</v>
      </c>
      <c r="D1082" s="147" t="s">
        <v>237</v>
      </c>
      <c r="E1082" s="148" t="s">
        <v>238</v>
      </c>
      <c r="F1082" s="148" t="s">
        <v>239</v>
      </c>
      <c r="G1082" s="148" t="s">
        <v>240</v>
      </c>
      <c r="H1082" s="148" t="s">
        <v>241</v>
      </c>
      <c r="I1082" s="148" t="s">
        <v>242</v>
      </c>
      <c r="J1082" s="148" t="s">
        <v>243</v>
      </c>
      <c r="K1082" s="148" t="s">
        <v>244</v>
      </c>
      <c r="L1082" s="148" t="s">
        <v>245</v>
      </c>
      <c r="M1082" s="148" t="s">
        <v>246</v>
      </c>
      <c r="N1082" s="148" t="s">
        <v>247</v>
      </c>
      <c r="O1082" s="148" t="s">
        <v>248</v>
      </c>
      <c r="P1082" s="148" t="s">
        <v>249</v>
      </c>
      <c r="Q1082" s="148" t="s">
        <v>250</v>
      </c>
      <c r="R1082" s="148" t="s">
        <v>251</v>
      </c>
      <c r="S1082" s="148" t="s">
        <v>252</v>
      </c>
      <c r="T1082" s="148" t="s">
        <v>253</v>
      </c>
      <c r="U1082" s="148" t="s">
        <v>254</v>
      </c>
      <c r="V1082" s="148" t="s">
        <v>255</v>
      </c>
      <c r="W1082" s="148" t="s">
        <v>256</v>
      </c>
      <c r="X1082" s="148" t="s">
        <v>257</v>
      </c>
      <c r="Y1082" s="148" t="s">
        <v>258</v>
      </c>
      <c r="Z1082" s="148" t="s">
        <v>259</v>
      </c>
      <c r="AA1082" s="148" t="s">
        <v>260</v>
      </c>
      <c r="AB1082" s="148" t="s">
        <v>261</v>
      </c>
      <c r="AC1082" s="148" t="s">
        <v>262</v>
      </c>
      <c r="AD1082" s="148" t="s">
        <v>263</v>
      </c>
      <c r="AE1082" s="149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7" t="s">
        <v>3</v>
      </c>
    </row>
    <row r="1083" spans="1:65">
      <c r="A1083" s="29"/>
      <c r="B1083" s="19"/>
      <c r="C1083" s="9"/>
      <c r="D1083" s="10" t="s">
        <v>281</v>
      </c>
      <c r="E1083" s="11" t="s">
        <v>281</v>
      </c>
      <c r="F1083" s="11" t="s">
        <v>281</v>
      </c>
      <c r="G1083" s="11" t="s">
        <v>114</v>
      </c>
      <c r="H1083" s="11" t="s">
        <v>114</v>
      </c>
      <c r="I1083" s="11" t="s">
        <v>282</v>
      </c>
      <c r="J1083" s="11" t="s">
        <v>282</v>
      </c>
      <c r="K1083" s="11" t="s">
        <v>114</v>
      </c>
      <c r="L1083" s="11" t="s">
        <v>114</v>
      </c>
      <c r="M1083" s="11" t="s">
        <v>281</v>
      </c>
      <c r="N1083" s="11" t="s">
        <v>282</v>
      </c>
      <c r="O1083" s="11" t="s">
        <v>282</v>
      </c>
      <c r="P1083" s="11" t="s">
        <v>282</v>
      </c>
      <c r="Q1083" s="11" t="s">
        <v>282</v>
      </c>
      <c r="R1083" s="11" t="s">
        <v>282</v>
      </c>
      <c r="S1083" s="11" t="s">
        <v>282</v>
      </c>
      <c r="T1083" s="11" t="s">
        <v>282</v>
      </c>
      <c r="U1083" s="11" t="s">
        <v>282</v>
      </c>
      <c r="V1083" s="11" t="s">
        <v>114</v>
      </c>
      <c r="W1083" s="11" t="s">
        <v>282</v>
      </c>
      <c r="X1083" s="11" t="s">
        <v>282</v>
      </c>
      <c r="Y1083" s="11" t="s">
        <v>114</v>
      </c>
      <c r="Z1083" s="11" t="s">
        <v>282</v>
      </c>
      <c r="AA1083" s="11" t="s">
        <v>282</v>
      </c>
      <c r="AB1083" s="11" t="s">
        <v>282</v>
      </c>
      <c r="AC1083" s="11" t="s">
        <v>114</v>
      </c>
      <c r="AD1083" s="11" t="s">
        <v>281</v>
      </c>
      <c r="AE1083" s="149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7">
        <v>0</v>
      </c>
    </row>
    <row r="1084" spans="1:65">
      <c r="A1084" s="29"/>
      <c r="B1084" s="19"/>
      <c r="C1084" s="9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149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7">
        <v>0</v>
      </c>
    </row>
    <row r="1085" spans="1:65">
      <c r="A1085" s="29"/>
      <c r="B1085" s="18">
        <v>1</v>
      </c>
      <c r="C1085" s="14">
        <v>1</v>
      </c>
      <c r="D1085" s="221">
        <v>136</v>
      </c>
      <c r="E1085" s="221">
        <v>134</v>
      </c>
      <c r="F1085" s="221">
        <v>126.53936003610659</v>
      </c>
      <c r="G1085" s="221">
        <v>119</v>
      </c>
      <c r="H1085" s="221">
        <v>125.10000000000001</v>
      </c>
      <c r="I1085" s="221">
        <v>135</v>
      </c>
      <c r="J1085" s="221">
        <v>132</v>
      </c>
      <c r="K1085" s="221">
        <v>134</v>
      </c>
      <c r="L1085" s="222">
        <v>115.44150000000002</v>
      </c>
      <c r="M1085" s="221">
        <v>127</v>
      </c>
      <c r="N1085" s="221">
        <v>117</v>
      </c>
      <c r="O1085" s="221">
        <v>116</v>
      </c>
      <c r="P1085" s="221">
        <v>118</v>
      </c>
      <c r="Q1085" s="221">
        <v>134</v>
      </c>
      <c r="R1085" s="221">
        <v>130</v>
      </c>
      <c r="S1085" s="221">
        <v>132</v>
      </c>
      <c r="T1085" s="221">
        <v>137</v>
      </c>
      <c r="U1085" s="221">
        <v>127</v>
      </c>
      <c r="V1085" s="221">
        <v>126.12619114607961</v>
      </c>
      <c r="W1085" s="221">
        <v>124.82</v>
      </c>
      <c r="X1085" s="221">
        <v>134</v>
      </c>
      <c r="Y1085" s="221">
        <v>125</v>
      </c>
      <c r="Z1085" s="221">
        <v>132.9</v>
      </c>
      <c r="AA1085" s="221">
        <v>138</v>
      </c>
      <c r="AB1085" s="221">
        <v>129</v>
      </c>
      <c r="AC1085" s="221">
        <v>137</v>
      </c>
      <c r="AD1085" s="221">
        <v>130</v>
      </c>
      <c r="AE1085" s="223"/>
      <c r="AF1085" s="224"/>
      <c r="AG1085" s="224"/>
      <c r="AH1085" s="224"/>
      <c r="AI1085" s="224"/>
      <c r="AJ1085" s="224"/>
      <c r="AK1085" s="224"/>
      <c r="AL1085" s="224"/>
      <c r="AM1085" s="224"/>
      <c r="AN1085" s="224"/>
      <c r="AO1085" s="224"/>
      <c r="AP1085" s="224"/>
      <c r="AQ1085" s="224"/>
      <c r="AR1085" s="224"/>
      <c r="AS1085" s="224"/>
      <c r="AT1085" s="224"/>
      <c r="AU1085" s="224"/>
      <c r="AV1085" s="224"/>
      <c r="AW1085" s="224"/>
      <c r="AX1085" s="224"/>
      <c r="AY1085" s="224"/>
      <c r="AZ1085" s="224"/>
      <c r="BA1085" s="224"/>
      <c r="BB1085" s="224"/>
      <c r="BC1085" s="224"/>
      <c r="BD1085" s="224"/>
      <c r="BE1085" s="224"/>
      <c r="BF1085" s="224"/>
      <c r="BG1085" s="224"/>
      <c r="BH1085" s="224"/>
      <c r="BI1085" s="224"/>
      <c r="BJ1085" s="224"/>
      <c r="BK1085" s="224"/>
      <c r="BL1085" s="224"/>
      <c r="BM1085" s="225">
        <v>1</v>
      </c>
    </row>
    <row r="1086" spans="1:65">
      <c r="A1086" s="29"/>
      <c r="B1086" s="19">
        <v>1</v>
      </c>
      <c r="C1086" s="9">
        <v>2</v>
      </c>
      <c r="D1086" s="226">
        <v>135</v>
      </c>
      <c r="E1086" s="226">
        <v>133</v>
      </c>
      <c r="F1086" s="226">
        <v>127.22053694906748</v>
      </c>
      <c r="G1086" s="226">
        <v>117</v>
      </c>
      <c r="H1086" s="226">
        <v>123.00000000000001</v>
      </c>
      <c r="I1086" s="226">
        <v>134</v>
      </c>
      <c r="J1086" s="226">
        <v>134</v>
      </c>
      <c r="K1086" s="226">
        <v>135</v>
      </c>
      <c r="L1086" s="227">
        <v>114.30970000000001</v>
      </c>
      <c r="M1086" s="226">
        <v>130</v>
      </c>
      <c r="N1086" s="226">
        <v>118</v>
      </c>
      <c r="O1086" s="226">
        <v>116</v>
      </c>
      <c r="P1086" s="226">
        <v>125</v>
      </c>
      <c r="Q1086" s="226">
        <v>135</v>
      </c>
      <c r="R1086" s="226">
        <v>129</v>
      </c>
      <c r="S1086" s="226">
        <v>138</v>
      </c>
      <c r="T1086" s="226">
        <v>140</v>
      </c>
      <c r="U1086" s="226">
        <v>134</v>
      </c>
      <c r="V1086" s="226">
        <v>118.01573326633896</v>
      </c>
      <c r="W1086" s="226">
        <v>120.98299401197605</v>
      </c>
      <c r="X1086" s="226">
        <v>135</v>
      </c>
      <c r="Y1086" s="226">
        <v>127</v>
      </c>
      <c r="Z1086" s="226">
        <v>132.5</v>
      </c>
      <c r="AA1086" s="226">
        <v>134</v>
      </c>
      <c r="AB1086" s="228">
        <v>138</v>
      </c>
      <c r="AC1086" s="226">
        <v>138</v>
      </c>
      <c r="AD1086" s="226">
        <v>135</v>
      </c>
      <c r="AE1086" s="223"/>
      <c r="AF1086" s="224"/>
      <c r="AG1086" s="224"/>
      <c r="AH1086" s="224"/>
      <c r="AI1086" s="224"/>
      <c r="AJ1086" s="224"/>
      <c r="AK1086" s="224"/>
      <c r="AL1086" s="224"/>
      <c r="AM1086" s="224"/>
      <c r="AN1086" s="224"/>
      <c r="AO1086" s="224"/>
      <c r="AP1086" s="224"/>
      <c r="AQ1086" s="224"/>
      <c r="AR1086" s="224"/>
      <c r="AS1086" s="224"/>
      <c r="AT1086" s="224"/>
      <c r="AU1086" s="224"/>
      <c r="AV1086" s="224"/>
      <c r="AW1086" s="224"/>
      <c r="AX1086" s="224"/>
      <c r="AY1086" s="224"/>
      <c r="AZ1086" s="224"/>
      <c r="BA1086" s="224"/>
      <c r="BB1086" s="224"/>
      <c r="BC1086" s="224"/>
      <c r="BD1086" s="224"/>
      <c r="BE1086" s="224"/>
      <c r="BF1086" s="224"/>
      <c r="BG1086" s="224"/>
      <c r="BH1086" s="224"/>
      <c r="BI1086" s="224"/>
      <c r="BJ1086" s="224"/>
      <c r="BK1086" s="224"/>
      <c r="BL1086" s="224"/>
      <c r="BM1086" s="225">
        <v>15</v>
      </c>
    </row>
    <row r="1087" spans="1:65">
      <c r="A1087" s="29"/>
      <c r="B1087" s="19">
        <v>1</v>
      </c>
      <c r="C1087" s="9">
        <v>3</v>
      </c>
      <c r="D1087" s="226">
        <v>127.59999999999998</v>
      </c>
      <c r="E1087" s="226">
        <v>136</v>
      </c>
      <c r="F1087" s="226">
        <v>128.03735305420878</v>
      </c>
      <c r="G1087" s="226">
        <v>117</v>
      </c>
      <c r="H1087" s="226">
        <v>122.3</v>
      </c>
      <c r="I1087" s="226">
        <v>137</v>
      </c>
      <c r="J1087" s="226">
        <v>136</v>
      </c>
      <c r="K1087" s="226">
        <v>134</v>
      </c>
      <c r="L1087" s="227">
        <v>117.87559999999999</v>
      </c>
      <c r="M1087" s="226">
        <v>131</v>
      </c>
      <c r="N1087" s="226">
        <v>118</v>
      </c>
      <c r="O1087" s="228">
        <v>127</v>
      </c>
      <c r="P1087" s="226">
        <v>124</v>
      </c>
      <c r="Q1087" s="226">
        <v>134</v>
      </c>
      <c r="R1087" s="226">
        <v>128</v>
      </c>
      <c r="S1087" s="226">
        <v>136</v>
      </c>
      <c r="T1087" s="226">
        <v>142</v>
      </c>
      <c r="U1087" s="226">
        <v>131</v>
      </c>
      <c r="V1087" s="226">
        <v>128.51224195758621</v>
      </c>
      <c r="W1087" s="226">
        <v>123.6198</v>
      </c>
      <c r="X1087" s="226">
        <v>134</v>
      </c>
      <c r="Y1087" s="226">
        <v>134</v>
      </c>
      <c r="Z1087" s="226">
        <v>127.90000000000002</v>
      </c>
      <c r="AA1087" s="226">
        <v>137</v>
      </c>
      <c r="AB1087" s="226">
        <v>130</v>
      </c>
      <c r="AC1087" s="226">
        <v>135</v>
      </c>
      <c r="AD1087" s="228">
        <v>180</v>
      </c>
      <c r="AE1087" s="223"/>
      <c r="AF1087" s="224"/>
      <c r="AG1087" s="224"/>
      <c r="AH1087" s="224"/>
      <c r="AI1087" s="224"/>
      <c r="AJ1087" s="224"/>
      <c r="AK1087" s="224"/>
      <c r="AL1087" s="224"/>
      <c r="AM1087" s="224"/>
      <c r="AN1087" s="224"/>
      <c r="AO1087" s="224"/>
      <c r="AP1087" s="224"/>
      <c r="AQ1087" s="224"/>
      <c r="AR1087" s="224"/>
      <c r="AS1087" s="224"/>
      <c r="AT1087" s="224"/>
      <c r="AU1087" s="224"/>
      <c r="AV1087" s="224"/>
      <c r="AW1087" s="224"/>
      <c r="AX1087" s="224"/>
      <c r="AY1087" s="224"/>
      <c r="AZ1087" s="224"/>
      <c r="BA1087" s="224"/>
      <c r="BB1087" s="224"/>
      <c r="BC1087" s="224"/>
      <c r="BD1087" s="224"/>
      <c r="BE1087" s="224"/>
      <c r="BF1087" s="224"/>
      <c r="BG1087" s="224"/>
      <c r="BH1087" s="224"/>
      <c r="BI1087" s="224"/>
      <c r="BJ1087" s="224"/>
      <c r="BK1087" s="224"/>
      <c r="BL1087" s="224"/>
      <c r="BM1087" s="225">
        <v>16</v>
      </c>
    </row>
    <row r="1088" spans="1:65">
      <c r="A1088" s="29"/>
      <c r="B1088" s="19">
        <v>1</v>
      </c>
      <c r="C1088" s="9">
        <v>4</v>
      </c>
      <c r="D1088" s="226">
        <v>140.1</v>
      </c>
      <c r="E1088" s="226">
        <v>131</v>
      </c>
      <c r="F1088" s="226">
        <v>127.73713442933986</v>
      </c>
      <c r="G1088" s="226">
        <v>117</v>
      </c>
      <c r="H1088" s="226">
        <v>124.29999999999998</v>
      </c>
      <c r="I1088" s="226">
        <v>134</v>
      </c>
      <c r="J1088" s="226">
        <v>131</v>
      </c>
      <c r="K1088" s="226">
        <v>134</v>
      </c>
      <c r="L1088" s="227">
        <v>115.05670000000001</v>
      </c>
      <c r="M1088" s="226">
        <v>131</v>
      </c>
      <c r="N1088" s="226">
        <v>116</v>
      </c>
      <c r="O1088" s="226">
        <v>124</v>
      </c>
      <c r="P1088" s="226">
        <v>118</v>
      </c>
      <c r="Q1088" s="226">
        <v>134</v>
      </c>
      <c r="R1088" s="226">
        <v>124</v>
      </c>
      <c r="S1088" s="226">
        <v>133</v>
      </c>
      <c r="T1088" s="226">
        <v>145</v>
      </c>
      <c r="U1088" s="226">
        <v>129</v>
      </c>
      <c r="V1088" s="226">
        <v>127.74518674832808</v>
      </c>
      <c r="W1088" s="226">
        <v>123.6721</v>
      </c>
      <c r="X1088" s="226">
        <v>133</v>
      </c>
      <c r="Y1088" s="226">
        <v>129</v>
      </c>
      <c r="Z1088" s="226">
        <v>132</v>
      </c>
      <c r="AA1088" s="226">
        <v>131</v>
      </c>
      <c r="AB1088" s="226">
        <v>129</v>
      </c>
      <c r="AC1088" s="226">
        <v>139</v>
      </c>
      <c r="AD1088" s="226">
        <v>129</v>
      </c>
      <c r="AE1088" s="223"/>
      <c r="AF1088" s="224"/>
      <c r="AG1088" s="224"/>
      <c r="AH1088" s="224"/>
      <c r="AI1088" s="224"/>
      <c r="AJ1088" s="224"/>
      <c r="AK1088" s="224"/>
      <c r="AL1088" s="224"/>
      <c r="AM1088" s="224"/>
      <c r="AN1088" s="224"/>
      <c r="AO1088" s="224"/>
      <c r="AP1088" s="224"/>
      <c r="AQ1088" s="224"/>
      <c r="AR1088" s="224"/>
      <c r="AS1088" s="224"/>
      <c r="AT1088" s="224"/>
      <c r="AU1088" s="224"/>
      <c r="AV1088" s="224"/>
      <c r="AW1088" s="224"/>
      <c r="AX1088" s="224"/>
      <c r="AY1088" s="224"/>
      <c r="AZ1088" s="224"/>
      <c r="BA1088" s="224"/>
      <c r="BB1088" s="224"/>
      <c r="BC1088" s="224"/>
      <c r="BD1088" s="224"/>
      <c r="BE1088" s="224"/>
      <c r="BF1088" s="224"/>
      <c r="BG1088" s="224"/>
      <c r="BH1088" s="224"/>
      <c r="BI1088" s="224"/>
      <c r="BJ1088" s="224"/>
      <c r="BK1088" s="224"/>
      <c r="BL1088" s="224"/>
      <c r="BM1088" s="225">
        <v>129.5389944869641</v>
      </c>
    </row>
    <row r="1089" spans="1:65">
      <c r="A1089" s="29"/>
      <c r="B1089" s="19">
        <v>1</v>
      </c>
      <c r="C1089" s="9">
        <v>5</v>
      </c>
      <c r="D1089" s="226">
        <v>133.5</v>
      </c>
      <c r="E1089" s="226">
        <v>132</v>
      </c>
      <c r="F1089" s="226">
        <v>127.14908481736188</v>
      </c>
      <c r="G1089" s="226">
        <v>117</v>
      </c>
      <c r="H1089" s="226">
        <v>122.39999999999999</v>
      </c>
      <c r="I1089" s="226">
        <v>135</v>
      </c>
      <c r="J1089" s="226">
        <v>133</v>
      </c>
      <c r="K1089" s="226">
        <v>134</v>
      </c>
      <c r="L1089" s="227">
        <v>115.8253</v>
      </c>
      <c r="M1089" s="226">
        <v>133</v>
      </c>
      <c r="N1089" s="226">
        <v>118</v>
      </c>
      <c r="O1089" s="226">
        <v>115</v>
      </c>
      <c r="P1089" s="226">
        <v>116</v>
      </c>
      <c r="Q1089" s="226">
        <v>130</v>
      </c>
      <c r="R1089" s="226">
        <v>129</v>
      </c>
      <c r="S1089" s="226">
        <v>135</v>
      </c>
      <c r="T1089" s="226">
        <v>141</v>
      </c>
      <c r="U1089" s="226">
        <v>129</v>
      </c>
      <c r="V1089" s="226">
        <v>118.50138665258916</v>
      </c>
      <c r="W1089" s="226">
        <v>126.78200000000001</v>
      </c>
      <c r="X1089" s="226">
        <v>135</v>
      </c>
      <c r="Y1089" s="226">
        <v>125</v>
      </c>
      <c r="Z1089" s="228">
        <v>124.8</v>
      </c>
      <c r="AA1089" s="226">
        <v>133</v>
      </c>
      <c r="AB1089" s="226">
        <v>131</v>
      </c>
      <c r="AC1089" s="226">
        <v>144</v>
      </c>
      <c r="AD1089" s="226">
        <v>136</v>
      </c>
      <c r="AE1089" s="223"/>
      <c r="AF1089" s="224"/>
      <c r="AG1089" s="224"/>
      <c r="AH1089" s="224"/>
      <c r="AI1089" s="224"/>
      <c r="AJ1089" s="224"/>
      <c r="AK1089" s="224"/>
      <c r="AL1089" s="224"/>
      <c r="AM1089" s="224"/>
      <c r="AN1089" s="224"/>
      <c r="AO1089" s="224"/>
      <c r="AP1089" s="224"/>
      <c r="AQ1089" s="224"/>
      <c r="AR1089" s="224"/>
      <c r="AS1089" s="224"/>
      <c r="AT1089" s="224"/>
      <c r="AU1089" s="224"/>
      <c r="AV1089" s="224"/>
      <c r="AW1089" s="224"/>
      <c r="AX1089" s="224"/>
      <c r="AY1089" s="224"/>
      <c r="AZ1089" s="224"/>
      <c r="BA1089" s="224"/>
      <c r="BB1089" s="224"/>
      <c r="BC1089" s="224"/>
      <c r="BD1089" s="224"/>
      <c r="BE1089" s="224"/>
      <c r="BF1089" s="224"/>
      <c r="BG1089" s="224"/>
      <c r="BH1089" s="224"/>
      <c r="BI1089" s="224"/>
      <c r="BJ1089" s="224"/>
      <c r="BK1089" s="224"/>
      <c r="BL1089" s="224"/>
      <c r="BM1089" s="225">
        <v>68</v>
      </c>
    </row>
    <row r="1090" spans="1:65">
      <c r="A1090" s="29"/>
      <c r="B1090" s="19">
        <v>1</v>
      </c>
      <c r="C1090" s="9">
        <v>6</v>
      </c>
      <c r="D1090" s="226">
        <v>131.5</v>
      </c>
      <c r="E1090" s="226">
        <v>134</v>
      </c>
      <c r="F1090" s="226">
        <v>126.49481948981293</v>
      </c>
      <c r="G1090" s="226">
        <v>117</v>
      </c>
      <c r="H1090" s="226">
        <v>124.40000000000002</v>
      </c>
      <c r="I1090" s="226">
        <v>137</v>
      </c>
      <c r="J1090" s="226">
        <v>132</v>
      </c>
      <c r="K1090" s="226">
        <v>130</v>
      </c>
      <c r="L1090" s="227">
        <v>116.36020000000001</v>
      </c>
      <c r="M1090" s="226">
        <v>130</v>
      </c>
      <c r="N1090" s="226">
        <v>119</v>
      </c>
      <c r="O1090" s="226">
        <v>115</v>
      </c>
      <c r="P1090" s="226">
        <v>121</v>
      </c>
      <c r="Q1090" s="226">
        <v>132</v>
      </c>
      <c r="R1090" s="226">
        <v>127</v>
      </c>
      <c r="S1090" s="226">
        <v>136</v>
      </c>
      <c r="T1090" s="226">
        <v>140</v>
      </c>
      <c r="U1090" s="226">
        <v>132</v>
      </c>
      <c r="V1090" s="226">
        <v>127.76071740760474</v>
      </c>
      <c r="W1090" s="226">
        <v>127.8865</v>
      </c>
      <c r="X1090" s="226">
        <v>134</v>
      </c>
      <c r="Y1090" s="226">
        <v>128</v>
      </c>
      <c r="Z1090" s="226">
        <v>133.1</v>
      </c>
      <c r="AA1090" s="226">
        <v>133</v>
      </c>
      <c r="AB1090" s="226">
        <v>132</v>
      </c>
      <c r="AC1090" s="226">
        <v>140</v>
      </c>
      <c r="AD1090" s="226">
        <v>129</v>
      </c>
      <c r="AE1090" s="223"/>
      <c r="AF1090" s="224"/>
      <c r="AG1090" s="224"/>
      <c r="AH1090" s="224"/>
      <c r="AI1090" s="224"/>
      <c r="AJ1090" s="224"/>
      <c r="AK1090" s="224"/>
      <c r="AL1090" s="224"/>
      <c r="AM1090" s="224"/>
      <c r="AN1090" s="224"/>
      <c r="AO1090" s="224"/>
      <c r="AP1090" s="224"/>
      <c r="AQ1090" s="224"/>
      <c r="AR1090" s="224"/>
      <c r="AS1090" s="224"/>
      <c r="AT1090" s="224"/>
      <c r="AU1090" s="224"/>
      <c r="AV1090" s="224"/>
      <c r="AW1090" s="224"/>
      <c r="AX1090" s="224"/>
      <c r="AY1090" s="224"/>
      <c r="AZ1090" s="224"/>
      <c r="BA1090" s="224"/>
      <c r="BB1090" s="224"/>
      <c r="BC1090" s="224"/>
      <c r="BD1090" s="224"/>
      <c r="BE1090" s="224"/>
      <c r="BF1090" s="224"/>
      <c r="BG1090" s="224"/>
      <c r="BH1090" s="224"/>
      <c r="BI1090" s="224"/>
      <c r="BJ1090" s="224"/>
      <c r="BK1090" s="224"/>
      <c r="BL1090" s="224"/>
      <c r="BM1090" s="229"/>
    </row>
    <row r="1091" spans="1:65">
      <c r="A1091" s="29"/>
      <c r="B1091" s="20" t="s">
        <v>269</v>
      </c>
      <c r="C1091" s="12"/>
      <c r="D1091" s="230">
        <v>133.94999999999999</v>
      </c>
      <c r="E1091" s="230">
        <v>133.33333333333334</v>
      </c>
      <c r="F1091" s="230">
        <v>127.19638146264958</v>
      </c>
      <c r="G1091" s="230">
        <v>117.33333333333333</v>
      </c>
      <c r="H1091" s="230">
        <v>123.58333333333333</v>
      </c>
      <c r="I1091" s="230">
        <v>135.33333333333334</v>
      </c>
      <c r="J1091" s="230">
        <v>133</v>
      </c>
      <c r="K1091" s="230">
        <v>133.5</v>
      </c>
      <c r="L1091" s="230">
        <v>115.81149999999998</v>
      </c>
      <c r="M1091" s="230">
        <v>130.33333333333334</v>
      </c>
      <c r="N1091" s="230">
        <v>117.66666666666667</v>
      </c>
      <c r="O1091" s="230">
        <v>118.83333333333333</v>
      </c>
      <c r="P1091" s="230">
        <v>120.33333333333333</v>
      </c>
      <c r="Q1091" s="230">
        <v>133.16666666666666</v>
      </c>
      <c r="R1091" s="230">
        <v>127.83333333333333</v>
      </c>
      <c r="S1091" s="230">
        <v>135</v>
      </c>
      <c r="T1091" s="230">
        <v>140.83333333333334</v>
      </c>
      <c r="U1091" s="230">
        <v>130.33333333333334</v>
      </c>
      <c r="V1091" s="230">
        <v>124.44357619642112</v>
      </c>
      <c r="W1091" s="230">
        <v>124.62723233532934</v>
      </c>
      <c r="X1091" s="230">
        <v>134.16666666666666</v>
      </c>
      <c r="Y1091" s="230">
        <v>128</v>
      </c>
      <c r="Z1091" s="230">
        <v>130.53333333333333</v>
      </c>
      <c r="AA1091" s="230">
        <v>134.33333333333334</v>
      </c>
      <c r="AB1091" s="230">
        <v>131.5</v>
      </c>
      <c r="AC1091" s="230">
        <v>138.83333333333334</v>
      </c>
      <c r="AD1091" s="230">
        <v>139.83333333333334</v>
      </c>
      <c r="AE1091" s="223"/>
      <c r="AF1091" s="224"/>
      <c r="AG1091" s="224"/>
      <c r="AH1091" s="224"/>
      <c r="AI1091" s="224"/>
      <c r="AJ1091" s="224"/>
      <c r="AK1091" s="224"/>
      <c r="AL1091" s="224"/>
      <c r="AM1091" s="224"/>
      <c r="AN1091" s="224"/>
      <c r="AO1091" s="224"/>
      <c r="AP1091" s="224"/>
      <c r="AQ1091" s="224"/>
      <c r="AR1091" s="224"/>
      <c r="AS1091" s="224"/>
      <c r="AT1091" s="224"/>
      <c r="AU1091" s="224"/>
      <c r="AV1091" s="224"/>
      <c r="AW1091" s="224"/>
      <c r="AX1091" s="224"/>
      <c r="AY1091" s="224"/>
      <c r="AZ1091" s="224"/>
      <c r="BA1091" s="224"/>
      <c r="BB1091" s="224"/>
      <c r="BC1091" s="224"/>
      <c r="BD1091" s="224"/>
      <c r="BE1091" s="224"/>
      <c r="BF1091" s="224"/>
      <c r="BG1091" s="224"/>
      <c r="BH1091" s="224"/>
      <c r="BI1091" s="224"/>
      <c r="BJ1091" s="224"/>
      <c r="BK1091" s="224"/>
      <c r="BL1091" s="224"/>
      <c r="BM1091" s="229"/>
    </row>
    <row r="1092" spans="1:65">
      <c r="A1092" s="29"/>
      <c r="B1092" s="3" t="s">
        <v>270</v>
      </c>
      <c r="C1092" s="28"/>
      <c r="D1092" s="226">
        <v>134.25</v>
      </c>
      <c r="E1092" s="226">
        <v>133.5</v>
      </c>
      <c r="F1092" s="226">
        <v>127.18481088321468</v>
      </c>
      <c r="G1092" s="226">
        <v>117</v>
      </c>
      <c r="H1092" s="226">
        <v>123.65</v>
      </c>
      <c r="I1092" s="226">
        <v>135</v>
      </c>
      <c r="J1092" s="226">
        <v>132.5</v>
      </c>
      <c r="K1092" s="226">
        <v>134</v>
      </c>
      <c r="L1092" s="226">
        <v>115.63340000000001</v>
      </c>
      <c r="M1092" s="226">
        <v>130.5</v>
      </c>
      <c r="N1092" s="226">
        <v>118</v>
      </c>
      <c r="O1092" s="226">
        <v>116</v>
      </c>
      <c r="P1092" s="226">
        <v>119.5</v>
      </c>
      <c r="Q1092" s="226">
        <v>134</v>
      </c>
      <c r="R1092" s="226">
        <v>128.5</v>
      </c>
      <c r="S1092" s="226">
        <v>135.5</v>
      </c>
      <c r="T1092" s="226">
        <v>140.5</v>
      </c>
      <c r="U1092" s="226">
        <v>130</v>
      </c>
      <c r="V1092" s="226">
        <v>126.93568894720384</v>
      </c>
      <c r="W1092" s="226">
        <v>124.24605</v>
      </c>
      <c r="X1092" s="226">
        <v>134</v>
      </c>
      <c r="Y1092" s="226">
        <v>127.5</v>
      </c>
      <c r="Z1092" s="226">
        <v>132.25</v>
      </c>
      <c r="AA1092" s="226">
        <v>133.5</v>
      </c>
      <c r="AB1092" s="226">
        <v>130.5</v>
      </c>
      <c r="AC1092" s="226">
        <v>138.5</v>
      </c>
      <c r="AD1092" s="226">
        <v>132.5</v>
      </c>
      <c r="AE1092" s="223"/>
      <c r="AF1092" s="224"/>
      <c r="AG1092" s="224"/>
      <c r="AH1092" s="224"/>
      <c r="AI1092" s="224"/>
      <c r="AJ1092" s="224"/>
      <c r="AK1092" s="224"/>
      <c r="AL1092" s="224"/>
      <c r="AM1092" s="224"/>
      <c r="AN1092" s="224"/>
      <c r="AO1092" s="224"/>
      <c r="AP1092" s="224"/>
      <c r="AQ1092" s="224"/>
      <c r="AR1092" s="224"/>
      <c r="AS1092" s="224"/>
      <c r="AT1092" s="224"/>
      <c r="AU1092" s="224"/>
      <c r="AV1092" s="224"/>
      <c r="AW1092" s="224"/>
      <c r="AX1092" s="224"/>
      <c r="AY1092" s="224"/>
      <c r="AZ1092" s="224"/>
      <c r="BA1092" s="224"/>
      <c r="BB1092" s="224"/>
      <c r="BC1092" s="224"/>
      <c r="BD1092" s="224"/>
      <c r="BE1092" s="224"/>
      <c r="BF1092" s="224"/>
      <c r="BG1092" s="224"/>
      <c r="BH1092" s="224"/>
      <c r="BI1092" s="224"/>
      <c r="BJ1092" s="224"/>
      <c r="BK1092" s="224"/>
      <c r="BL1092" s="224"/>
      <c r="BM1092" s="229"/>
    </row>
    <row r="1093" spans="1:65">
      <c r="A1093" s="29"/>
      <c r="B1093" s="3" t="s">
        <v>271</v>
      </c>
      <c r="C1093" s="28"/>
      <c r="D1093" s="226">
        <v>4.2345011512573745</v>
      </c>
      <c r="E1093" s="226">
        <v>1.7511900715418265</v>
      </c>
      <c r="F1093" s="226">
        <v>0.62069860731929416</v>
      </c>
      <c r="G1093" s="226">
        <v>0.81649658092772603</v>
      </c>
      <c r="H1093" s="226">
        <v>1.1720352668186551</v>
      </c>
      <c r="I1093" s="226">
        <v>1.3662601021279464</v>
      </c>
      <c r="J1093" s="226">
        <v>1.7888543819998317</v>
      </c>
      <c r="K1093" s="226">
        <v>1.7606816861659009</v>
      </c>
      <c r="L1093" s="226">
        <v>1.226686367414257</v>
      </c>
      <c r="M1093" s="226">
        <v>1.9663841605003503</v>
      </c>
      <c r="N1093" s="226">
        <v>1.0327955589886446</v>
      </c>
      <c r="O1093" s="226">
        <v>5.2694085689635664</v>
      </c>
      <c r="P1093" s="226">
        <v>3.614784456460256</v>
      </c>
      <c r="Q1093" s="226">
        <v>1.8348478592697179</v>
      </c>
      <c r="R1093" s="226">
        <v>2.1369760566432809</v>
      </c>
      <c r="S1093" s="226">
        <v>2.1908902300206643</v>
      </c>
      <c r="T1093" s="226">
        <v>2.6394443859772205</v>
      </c>
      <c r="U1093" s="226">
        <v>2.503331114069145</v>
      </c>
      <c r="V1093" s="226">
        <v>4.8562552137407407</v>
      </c>
      <c r="W1093" s="226">
        <v>2.4702501661522556</v>
      </c>
      <c r="X1093" s="226">
        <v>0.752772652709081</v>
      </c>
      <c r="Y1093" s="226">
        <v>3.3466401061363023</v>
      </c>
      <c r="Z1093" s="226">
        <v>3.4062687308353481</v>
      </c>
      <c r="AA1093" s="226">
        <v>2.6583202716502514</v>
      </c>
      <c r="AB1093" s="226">
        <v>3.3911649915626341</v>
      </c>
      <c r="AC1093" s="226">
        <v>3.0605010483034745</v>
      </c>
      <c r="AD1093" s="226">
        <v>19.913981687916298</v>
      </c>
      <c r="AE1093" s="223"/>
      <c r="AF1093" s="224"/>
      <c r="AG1093" s="224"/>
      <c r="AH1093" s="224"/>
      <c r="AI1093" s="224"/>
      <c r="AJ1093" s="224"/>
      <c r="AK1093" s="224"/>
      <c r="AL1093" s="224"/>
      <c r="AM1093" s="224"/>
      <c r="AN1093" s="224"/>
      <c r="AO1093" s="224"/>
      <c r="AP1093" s="224"/>
      <c r="AQ1093" s="224"/>
      <c r="AR1093" s="224"/>
      <c r="AS1093" s="224"/>
      <c r="AT1093" s="224"/>
      <c r="AU1093" s="224"/>
      <c r="AV1093" s="224"/>
      <c r="AW1093" s="224"/>
      <c r="AX1093" s="224"/>
      <c r="AY1093" s="224"/>
      <c r="AZ1093" s="224"/>
      <c r="BA1093" s="224"/>
      <c r="BB1093" s="224"/>
      <c r="BC1093" s="224"/>
      <c r="BD1093" s="224"/>
      <c r="BE1093" s="224"/>
      <c r="BF1093" s="224"/>
      <c r="BG1093" s="224"/>
      <c r="BH1093" s="224"/>
      <c r="BI1093" s="224"/>
      <c r="BJ1093" s="224"/>
      <c r="BK1093" s="224"/>
      <c r="BL1093" s="224"/>
      <c r="BM1093" s="229"/>
    </row>
    <row r="1094" spans="1:65">
      <c r="A1094" s="29"/>
      <c r="B1094" s="3" t="s">
        <v>86</v>
      </c>
      <c r="C1094" s="28"/>
      <c r="D1094" s="13">
        <v>3.1612550587960989E-2</v>
      </c>
      <c r="E1094" s="13">
        <v>1.3133925536563697E-2</v>
      </c>
      <c r="F1094" s="13">
        <v>4.8798448523597222E-3</v>
      </c>
      <c r="G1094" s="13">
        <v>6.9587776783613014E-3</v>
      </c>
      <c r="H1094" s="13">
        <v>9.4837648023087407E-3</v>
      </c>
      <c r="I1094" s="13">
        <v>1.0095517996019307E-2</v>
      </c>
      <c r="J1094" s="13">
        <v>1.3450032947367156E-2</v>
      </c>
      <c r="K1094" s="13">
        <v>1.3188626862665925E-2</v>
      </c>
      <c r="L1094" s="13">
        <v>1.0592094631485277E-2</v>
      </c>
      <c r="M1094" s="13">
        <v>1.5087346500002687E-2</v>
      </c>
      <c r="N1094" s="13">
        <v>8.777299368175449E-3</v>
      </c>
      <c r="O1094" s="13">
        <v>4.43428491076878E-2</v>
      </c>
      <c r="P1094" s="13">
        <v>3.0039760025985508E-2</v>
      </c>
      <c r="Q1094" s="13">
        <v>1.3778582172238183E-2</v>
      </c>
      <c r="R1094" s="13">
        <v>1.671689222928251E-2</v>
      </c>
      <c r="S1094" s="13">
        <v>1.6228816518671588E-2</v>
      </c>
      <c r="T1094" s="13">
        <v>1.8741616941850087E-2</v>
      </c>
      <c r="U1094" s="13">
        <v>1.9207144097717222E-2</v>
      </c>
      <c r="V1094" s="13">
        <v>3.9023751664574891E-2</v>
      </c>
      <c r="W1094" s="13">
        <v>1.982111068233992E-2</v>
      </c>
      <c r="X1094" s="13">
        <v>5.6107278462788649E-3</v>
      </c>
      <c r="Y1094" s="13">
        <v>2.6145625829189861E-2</v>
      </c>
      <c r="Z1094" s="13">
        <v>2.6095010706093064E-2</v>
      </c>
      <c r="AA1094" s="13">
        <v>1.9788984652483261E-2</v>
      </c>
      <c r="AB1094" s="13">
        <v>2.5788326932035241E-2</v>
      </c>
      <c r="AC1094" s="13">
        <v>2.2044425317912179E-2</v>
      </c>
      <c r="AD1094" s="13">
        <v>0.14241226475267912</v>
      </c>
      <c r="AE1094" s="149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29"/>
      <c r="B1095" s="3" t="s">
        <v>272</v>
      </c>
      <c r="C1095" s="28"/>
      <c r="D1095" s="13">
        <v>3.4051565171596021E-2</v>
      </c>
      <c r="E1095" s="13">
        <v>2.9291093862482409E-2</v>
      </c>
      <c r="F1095" s="13">
        <v>-1.8084230417198865E-2</v>
      </c>
      <c r="G1095" s="13">
        <v>-9.4223837401015698E-2</v>
      </c>
      <c r="H1095" s="13">
        <v>-4.5975817376211814E-2</v>
      </c>
      <c r="I1095" s="13">
        <v>4.4730460270419492E-2</v>
      </c>
      <c r="J1095" s="13">
        <v>2.6717866127826007E-2</v>
      </c>
      <c r="K1095" s="13">
        <v>3.0577707729810388E-2</v>
      </c>
      <c r="L1095" s="13">
        <v>-0.10597190862358874</v>
      </c>
      <c r="M1095" s="13">
        <v>6.1320442505765627E-3</v>
      </c>
      <c r="N1095" s="13">
        <v>-9.1650609666359406E-2</v>
      </c>
      <c r="O1095" s="13">
        <v>-8.2644312595062774E-2</v>
      </c>
      <c r="P1095" s="13">
        <v>-7.1064787789109851E-2</v>
      </c>
      <c r="Q1095" s="13">
        <v>2.8004479995153986E-2</v>
      </c>
      <c r="R1095" s="13">
        <v>-1.3167163759345235E-2</v>
      </c>
      <c r="S1095" s="13">
        <v>4.2157232535763312E-2</v>
      </c>
      <c r="T1095" s="13">
        <v>8.7188717892247025E-2</v>
      </c>
      <c r="U1095" s="13">
        <v>6.1320442505765627E-3</v>
      </c>
      <c r="V1095" s="13">
        <v>-3.9335014994699158E-2</v>
      </c>
      <c r="W1095" s="13">
        <v>-3.7917247783863628E-2</v>
      </c>
      <c r="X1095" s="13">
        <v>3.5724163199122749E-2</v>
      </c>
      <c r="Y1095" s="13">
        <v>-1.1880549892017034E-2</v>
      </c>
      <c r="Z1095" s="13">
        <v>7.6759808913700045E-3</v>
      </c>
      <c r="AA1095" s="13">
        <v>3.7010777066450951E-2</v>
      </c>
      <c r="AB1095" s="13">
        <v>1.5138341321873083E-2</v>
      </c>
      <c r="AC1095" s="13">
        <v>7.174935148430972E-2</v>
      </c>
      <c r="AD1095" s="13">
        <v>7.9469034688278262E-2</v>
      </c>
      <c r="AE1095" s="149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A1096" s="29"/>
      <c r="B1096" s="45" t="s">
        <v>273</v>
      </c>
      <c r="C1096" s="46"/>
      <c r="D1096" s="44">
        <v>0.61</v>
      </c>
      <c r="E1096" s="44">
        <v>0.5</v>
      </c>
      <c r="F1096" s="44">
        <v>0.59</v>
      </c>
      <c r="G1096" s="44">
        <v>2.34</v>
      </c>
      <c r="H1096" s="44">
        <v>1.23</v>
      </c>
      <c r="I1096" s="44">
        <v>0.85</v>
      </c>
      <c r="J1096" s="44">
        <v>0.44</v>
      </c>
      <c r="K1096" s="44">
        <v>0.53</v>
      </c>
      <c r="L1096" s="44">
        <v>2.61</v>
      </c>
      <c r="M1096" s="44">
        <v>0.04</v>
      </c>
      <c r="N1096" s="44">
        <v>2.2799999999999998</v>
      </c>
      <c r="O1096" s="44">
        <v>2.08</v>
      </c>
      <c r="P1096" s="44">
        <v>1.81</v>
      </c>
      <c r="Q1096" s="44">
        <v>0.47</v>
      </c>
      <c r="R1096" s="44">
        <v>0.48</v>
      </c>
      <c r="S1096" s="44">
        <v>0.79</v>
      </c>
      <c r="T1096" s="44">
        <v>1.83</v>
      </c>
      <c r="U1096" s="44">
        <v>0.04</v>
      </c>
      <c r="V1096" s="44">
        <v>1.08</v>
      </c>
      <c r="W1096" s="44">
        <v>1.05</v>
      </c>
      <c r="X1096" s="44">
        <v>0.64</v>
      </c>
      <c r="Y1096" s="44">
        <v>0.45</v>
      </c>
      <c r="Z1096" s="44">
        <v>0</v>
      </c>
      <c r="AA1096" s="44">
        <v>0.67</v>
      </c>
      <c r="AB1096" s="44">
        <v>0.17</v>
      </c>
      <c r="AC1096" s="44">
        <v>1.47</v>
      </c>
      <c r="AD1096" s="44">
        <v>1.65</v>
      </c>
      <c r="AE1096" s="149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B1097" s="3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BM1097" s="55"/>
    </row>
    <row r="1098" spans="1:65" ht="15">
      <c r="B1098" s="8" t="s">
        <v>544</v>
      </c>
      <c r="BM1098" s="27" t="s">
        <v>66</v>
      </c>
    </row>
    <row r="1099" spans="1:65" ht="15">
      <c r="A1099" s="24" t="s">
        <v>45</v>
      </c>
      <c r="B1099" s="18" t="s">
        <v>110</v>
      </c>
      <c r="C1099" s="15" t="s">
        <v>111</v>
      </c>
      <c r="D1099" s="16" t="s">
        <v>234</v>
      </c>
      <c r="E1099" s="17" t="s">
        <v>234</v>
      </c>
      <c r="F1099" s="17" t="s">
        <v>234</v>
      </c>
      <c r="G1099" s="17" t="s">
        <v>234</v>
      </c>
      <c r="H1099" s="17" t="s">
        <v>234</v>
      </c>
      <c r="I1099" s="17" t="s">
        <v>234</v>
      </c>
      <c r="J1099" s="17" t="s">
        <v>234</v>
      </c>
      <c r="K1099" s="17" t="s">
        <v>234</v>
      </c>
      <c r="L1099" s="17" t="s">
        <v>234</v>
      </c>
      <c r="M1099" s="17" t="s">
        <v>234</v>
      </c>
      <c r="N1099" s="17" t="s">
        <v>234</v>
      </c>
      <c r="O1099" s="17" t="s">
        <v>234</v>
      </c>
      <c r="P1099" s="17" t="s">
        <v>234</v>
      </c>
      <c r="Q1099" s="17" t="s">
        <v>234</v>
      </c>
      <c r="R1099" s="17" t="s">
        <v>234</v>
      </c>
      <c r="S1099" s="17" t="s">
        <v>234</v>
      </c>
      <c r="T1099" s="17" t="s">
        <v>234</v>
      </c>
      <c r="U1099" s="17" t="s">
        <v>234</v>
      </c>
      <c r="V1099" s="17" t="s">
        <v>234</v>
      </c>
      <c r="W1099" s="17" t="s">
        <v>234</v>
      </c>
      <c r="X1099" s="17" t="s">
        <v>234</v>
      </c>
      <c r="Y1099" s="17" t="s">
        <v>234</v>
      </c>
      <c r="Z1099" s="17" t="s">
        <v>234</v>
      </c>
      <c r="AA1099" s="17" t="s">
        <v>234</v>
      </c>
      <c r="AB1099" s="17" t="s">
        <v>234</v>
      </c>
      <c r="AC1099" s="17" t="s">
        <v>234</v>
      </c>
      <c r="AD1099" s="17" t="s">
        <v>234</v>
      </c>
      <c r="AE1099" s="149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7">
        <v>1</v>
      </c>
    </row>
    <row r="1100" spans="1:65">
      <c r="A1100" s="29"/>
      <c r="B1100" s="19" t="s">
        <v>235</v>
      </c>
      <c r="C1100" s="9" t="s">
        <v>235</v>
      </c>
      <c r="D1100" s="147" t="s">
        <v>237</v>
      </c>
      <c r="E1100" s="148" t="s">
        <v>238</v>
      </c>
      <c r="F1100" s="148" t="s">
        <v>239</v>
      </c>
      <c r="G1100" s="148" t="s">
        <v>240</v>
      </c>
      <c r="H1100" s="148" t="s">
        <v>241</v>
      </c>
      <c r="I1100" s="148" t="s">
        <v>242</v>
      </c>
      <c r="J1100" s="148" t="s">
        <v>243</v>
      </c>
      <c r="K1100" s="148" t="s">
        <v>244</v>
      </c>
      <c r="L1100" s="148" t="s">
        <v>245</v>
      </c>
      <c r="M1100" s="148" t="s">
        <v>246</v>
      </c>
      <c r="N1100" s="148" t="s">
        <v>247</v>
      </c>
      <c r="O1100" s="148" t="s">
        <v>248</v>
      </c>
      <c r="P1100" s="148" t="s">
        <v>249</v>
      </c>
      <c r="Q1100" s="148" t="s">
        <v>250</v>
      </c>
      <c r="R1100" s="148" t="s">
        <v>251</v>
      </c>
      <c r="S1100" s="148" t="s">
        <v>252</v>
      </c>
      <c r="T1100" s="148" t="s">
        <v>253</v>
      </c>
      <c r="U1100" s="148" t="s">
        <v>254</v>
      </c>
      <c r="V1100" s="148" t="s">
        <v>255</v>
      </c>
      <c r="W1100" s="148" t="s">
        <v>256</v>
      </c>
      <c r="X1100" s="148" t="s">
        <v>257</v>
      </c>
      <c r="Y1100" s="148" t="s">
        <v>258</v>
      </c>
      <c r="Z1100" s="148" t="s">
        <v>259</v>
      </c>
      <c r="AA1100" s="148" t="s">
        <v>260</v>
      </c>
      <c r="AB1100" s="148" t="s">
        <v>261</v>
      </c>
      <c r="AC1100" s="148" t="s">
        <v>262</v>
      </c>
      <c r="AD1100" s="148" t="s">
        <v>263</v>
      </c>
      <c r="AE1100" s="149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7" t="s">
        <v>3</v>
      </c>
    </row>
    <row r="1101" spans="1:65">
      <c r="A1101" s="29"/>
      <c r="B1101" s="19"/>
      <c r="C1101" s="9"/>
      <c r="D1101" s="10" t="s">
        <v>281</v>
      </c>
      <c r="E1101" s="11" t="s">
        <v>281</v>
      </c>
      <c r="F1101" s="11" t="s">
        <v>281</v>
      </c>
      <c r="G1101" s="11" t="s">
        <v>114</v>
      </c>
      <c r="H1101" s="11" t="s">
        <v>114</v>
      </c>
      <c r="I1101" s="11" t="s">
        <v>282</v>
      </c>
      <c r="J1101" s="11" t="s">
        <v>282</v>
      </c>
      <c r="K1101" s="11" t="s">
        <v>281</v>
      </c>
      <c r="L1101" s="11" t="s">
        <v>114</v>
      </c>
      <c r="M1101" s="11" t="s">
        <v>281</v>
      </c>
      <c r="N1101" s="11" t="s">
        <v>282</v>
      </c>
      <c r="O1101" s="11" t="s">
        <v>282</v>
      </c>
      <c r="P1101" s="11" t="s">
        <v>282</v>
      </c>
      <c r="Q1101" s="11" t="s">
        <v>282</v>
      </c>
      <c r="R1101" s="11" t="s">
        <v>282</v>
      </c>
      <c r="S1101" s="11" t="s">
        <v>282</v>
      </c>
      <c r="T1101" s="11" t="s">
        <v>282</v>
      </c>
      <c r="U1101" s="11" t="s">
        <v>282</v>
      </c>
      <c r="V1101" s="11" t="s">
        <v>114</v>
      </c>
      <c r="W1101" s="11" t="s">
        <v>282</v>
      </c>
      <c r="X1101" s="11" t="s">
        <v>282</v>
      </c>
      <c r="Y1101" s="11" t="s">
        <v>114</v>
      </c>
      <c r="Z1101" s="11" t="s">
        <v>282</v>
      </c>
      <c r="AA1101" s="11" t="s">
        <v>282</v>
      </c>
      <c r="AB1101" s="11" t="s">
        <v>282</v>
      </c>
      <c r="AC1101" s="11" t="s">
        <v>114</v>
      </c>
      <c r="AD1101" s="11" t="s">
        <v>281</v>
      </c>
      <c r="AE1101" s="149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7">
        <v>0</v>
      </c>
    </row>
    <row r="1102" spans="1:65">
      <c r="A1102" s="29"/>
      <c r="B1102" s="19"/>
      <c r="C1102" s="9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149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7">
        <v>0</v>
      </c>
    </row>
    <row r="1103" spans="1:65">
      <c r="A1103" s="29"/>
      <c r="B1103" s="18">
        <v>1</v>
      </c>
      <c r="C1103" s="14">
        <v>1</v>
      </c>
      <c r="D1103" s="221">
        <v>240.1</v>
      </c>
      <c r="E1103" s="221">
        <v>240.2</v>
      </c>
      <c r="F1103" s="221">
        <v>233.95891399754743</v>
      </c>
      <c r="G1103" s="221">
        <v>238</v>
      </c>
      <c r="H1103" s="221">
        <v>253.2</v>
      </c>
      <c r="I1103" s="221">
        <v>227</v>
      </c>
      <c r="J1103" s="221">
        <v>240</v>
      </c>
      <c r="K1103" s="222">
        <v>262</v>
      </c>
      <c r="L1103" s="222">
        <v>210.49420000000001</v>
      </c>
      <c r="M1103" s="221">
        <v>230</v>
      </c>
      <c r="N1103" s="221">
        <v>252</v>
      </c>
      <c r="O1103" s="221">
        <v>244.79999999999998</v>
      </c>
      <c r="P1103" s="221">
        <v>222</v>
      </c>
      <c r="Q1103" s="221">
        <v>260</v>
      </c>
      <c r="R1103" s="221">
        <v>240</v>
      </c>
      <c r="S1103" s="221">
        <v>235</v>
      </c>
      <c r="T1103" s="221">
        <v>243</v>
      </c>
      <c r="U1103" s="221">
        <v>242</v>
      </c>
      <c r="V1103" s="221">
        <v>238.70675292959601</v>
      </c>
      <c r="W1103" s="221">
        <v>259.815</v>
      </c>
      <c r="X1103" s="221">
        <v>235</v>
      </c>
      <c r="Y1103" s="221">
        <v>234</v>
      </c>
      <c r="Z1103" s="221">
        <v>240.1</v>
      </c>
      <c r="AA1103" s="221">
        <v>242.7</v>
      </c>
      <c r="AB1103" s="221">
        <v>234.1</v>
      </c>
      <c r="AC1103" s="221">
        <v>243</v>
      </c>
      <c r="AD1103" s="222">
        <v>265</v>
      </c>
      <c r="AE1103" s="223"/>
      <c r="AF1103" s="224"/>
      <c r="AG1103" s="224"/>
      <c r="AH1103" s="224"/>
      <c r="AI1103" s="224"/>
      <c r="AJ1103" s="224"/>
      <c r="AK1103" s="224"/>
      <c r="AL1103" s="224"/>
      <c r="AM1103" s="224"/>
      <c r="AN1103" s="224"/>
      <c r="AO1103" s="224"/>
      <c r="AP1103" s="224"/>
      <c r="AQ1103" s="224"/>
      <c r="AR1103" s="224"/>
      <c r="AS1103" s="224"/>
      <c r="AT1103" s="224"/>
      <c r="AU1103" s="224"/>
      <c r="AV1103" s="224"/>
      <c r="AW1103" s="224"/>
      <c r="AX1103" s="224"/>
      <c r="AY1103" s="224"/>
      <c r="AZ1103" s="224"/>
      <c r="BA1103" s="224"/>
      <c r="BB1103" s="224"/>
      <c r="BC1103" s="224"/>
      <c r="BD1103" s="224"/>
      <c r="BE1103" s="224"/>
      <c r="BF1103" s="224"/>
      <c r="BG1103" s="224"/>
      <c r="BH1103" s="224"/>
      <c r="BI1103" s="224"/>
      <c r="BJ1103" s="224"/>
      <c r="BK1103" s="224"/>
      <c r="BL1103" s="224"/>
      <c r="BM1103" s="225">
        <v>1</v>
      </c>
    </row>
    <row r="1104" spans="1:65">
      <c r="A1104" s="29"/>
      <c r="B1104" s="19">
        <v>1</v>
      </c>
      <c r="C1104" s="9">
        <v>2</v>
      </c>
      <c r="D1104" s="226">
        <v>242.1</v>
      </c>
      <c r="E1104" s="226">
        <v>241.9</v>
      </c>
      <c r="F1104" s="226">
        <v>235.87314202444051</v>
      </c>
      <c r="G1104" s="226">
        <v>234</v>
      </c>
      <c r="H1104" s="226">
        <v>260.10000000000002</v>
      </c>
      <c r="I1104" s="226">
        <v>224</v>
      </c>
      <c r="J1104" s="226">
        <v>239</v>
      </c>
      <c r="K1104" s="227">
        <v>255.00000000000003</v>
      </c>
      <c r="L1104" s="227">
        <v>205.92579999999998</v>
      </c>
      <c r="M1104" s="226">
        <v>238.4</v>
      </c>
      <c r="N1104" s="226">
        <v>257</v>
      </c>
      <c r="O1104" s="226">
        <v>242.9</v>
      </c>
      <c r="P1104" s="226">
        <v>237</v>
      </c>
      <c r="Q1104" s="226">
        <v>261</v>
      </c>
      <c r="R1104" s="226">
        <v>244</v>
      </c>
      <c r="S1104" s="226">
        <v>240</v>
      </c>
      <c r="T1104" s="228">
        <v>277</v>
      </c>
      <c r="U1104" s="226">
        <v>248</v>
      </c>
      <c r="V1104" s="226">
        <v>222.39269340585639</v>
      </c>
      <c r="W1104" s="226">
        <v>249.91598802395205</v>
      </c>
      <c r="X1104" s="226">
        <v>235</v>
      </c>
      <c r="Y1104" s="226">
        <v>232</v>
      </c>
      <c r="Z1104" s="226">
        <v>234.5</v>
      </c>
      <c r="AA1104" s="226">
        <v>231.5</v>
      </c>
      <c r="AB1104" s="226">
        <v>247.5</v>
      </c>
      <c r="AC1104" s="226">
        <v>248.99999999999997</v>
      </c>
      <c r="AD1104" s="227">
        <v>261</v>
      </c>
      <c r="AE1104" s="223"/>
      <c r="AF1104" s="224"/>
      <c r="AG1104" s="224"/>
      <c r="AH1104" s="224"/>
      <c r="AI1104" s="224"/>
      <c r="AJ1104" s="224"/>
      <c r="AK1104" s="224"/>
      <c r="AL1104" s="224"/>
      <c r="AM1104" s="224"/>
      <c r="AN1104" s="224"/>
      <c r="AO1104" s="224"/>
      <c r="AP1104" s="224"/>
      <c r="AQ1104" s="224"/>
      <c r="AR1104" s="224"/>
      <c r="AS1104" s="224"/>
      <c r="AT1104" s="224"/>
      <c r="AU1104" s="224"/>
      <c r="AV1104" s="224"/>
      <c r="AW1104" s="224"/>
      <c r="AX1104" s="224"/>
      <c r="AY1104" s="224"/>
      <c r="AZ1104" s="224"/>
      <c r="BA1104" s="224"/>
      <c r="BB1104" s="224"/>
      <c r="BC1104" s="224"/>
      <c r="BD1104" s="224"/>
      <c r="BE1104" s="224"/>
      <c r="BF1104" s="224"/>
      <c r="BG1104" s="224"/>
      <c r="BH1104" s="224"/>
      <c r="BI1104" s="224"/>
      <c r="BJ1104" s="224"/>
      <c r="BK1104" s="224"/>
      <c r="BL1104" s="224"/>
      <c r="BM1104" s="225">
        <v>16</v>
      </c>
    </row>
    <row r="1105" spans="1:65">
      <c r="A1105" s="29"/>
      <c r="B1105" s="19">
        <v>1</v>
      </c>
      <c r="C1105" s="9">
        <v>3</v>
      </c>
      <c r="D1105" s="226">
        <v>229.8</v>
      </c>
      <c r="E1105" s="226">
        <v>252.4</v>
      </c>
      <c r="F1105" s="226">
        <v>236.11882890145711</v>
      </c>
      <c r="G1105" s="226">
        <v>232</v>
      </c>
      <c r="H1105" s="226">
        <v>251.6</v>
      </c>
      <c r="I1105" s="226">
        <v>236</v>
      </c>
      <c r="J1105" s="226">
        <v>242</v>
      </c>
      <c r="K1105" s="227">
        <v>267</v>
      </c>
      <c r="L1105" s="227">
        <v>204.17740000000001</v>
      </c>
      <c r="M1105" s="226">
        <v>239.7</v>
      </c>
      <c r="N1105" s="226">
        <v>254</v>
      </c>
      <c r="O1105" s="226">
        <v>248.59999999999997</v>
      </c>
      <c r="P1105" s="226">
        <v>236</v>
      </c>
      <c r="Q1105" s="226">
        <v>259</v>
      </c>
      <c r="R1105" s="226">
        <v>239</v>
      </c>
      <c r="S1105" s="226">
        <v>241</v>
      </c>
      <c r="T1105" s="226">
        <v>237</v>
      </c>
      <c r="U1105" s="226">
        <v>248.99999999999997</v>
      </c>
      <c r="V1105" s="226">
        <v>240.39943792805482</v>
      </c>
      <c r="W1105" s="226">
        <v>257.17610000000002</v>
      </c>
      <c r="X1105" s="226">
        <v>236</v>
      </c>
      <c r="Y1105" s="226">
        <v>243</v>
      </c>
      <c r="Z1105" s="226">
        <v>232.3</v>
      </c>
      <c r="AA1105" s="226">
        <v>246.89999999999998</v>
      </c>
      <c r="AB1105" s="226">
        <v>234.2</v>
      </c>
      <c r="AC1105" s="226">
        <v>246.00000000000003</v>
      </c>
      <c r="AD1105" s="227">
        <v>261</v>
      </c>
      <c r="AE1105" s="223"/>
      <c r="AF1105" s="224"/>
      <c r="AG1105" s="224"/>
      <c r="AH1105" s="224"/>
      <c r="AI1105" s="224"/>
      <c r="AJ1105" s="224"/>
      <c r="AK1105" s="224"/>
      <c r="AL1105" s="224"/>
      <c r="AM1105" s="224"/>
      <c r="AN1105" s="224"/>
      <c r="AO1105" s="224"/>
      <c r="AP1105" s="224"/>
      <c r="AQ1105" s="224"/>
      <c r="AR1105" s="224"/>
      <c r="AS1105" s="224"/>
      <c r="AT1105" s="224"/>
      <c r="AU1105" s="224"/>
      <c r="AV1105" s="224"/>
      <c r="AW1105" s="224"/>
      <c r="AX1105" s="224"/>
      <c r="AY1105" s="224"/>
      <c r="AZ1105" s="224"/>
      <c r="BA1105" s="224"/>
      <c r="BB1105" s="224"/>
      <c r="BC1105" s="224"/>
      <c r="BD1105" s="224"/>
      <c r="BE1105" s="224"/>
      <c r="BF1105" s="224"/>
      <c r="BG1105" s="224"/>
      <c r="BH1105" s="224"/>
      <c r="BI1105" s="224"/>
      <c r="BJ1105" s="224"/>
      <c r="BK1105" s="224"/>
      <c r="BL1105" s="224"/>
      <c r="BM1105" s="225">
        <v>16</v>
      </c>
    </row>
    <row r="1106" spans="1:65">
      <c r="A1106" s="29"/>
      <c r="B1106" s="19">
        <v>1</v>
      </c>
      <c r="C1106" s="9">
        <v>4</v>
      </c>
      <c r="D1106" s="226">
        <v>246.10000000000002</v>
      </c>
      <c r="E1106" s="226">
        <v>250</v>
      </c>
      <c r="F1106" s="226">
        <v>235.53892976779957</v>
      </c>
      <c r="G1106" s="226">
        <v>236</v>
      </c>
      <c r="H1106" s="226">
        <v>246.89999999999998</v>
      </c>
      <c r="I1106" s="226">
        <v>238</v>
      </c>
      <c r="J1106" s="226">
        <v>239</v>
      </c>
      <c r="K1106" s="227">
        <v>264</v>
      </c>
      <c r="L1106" s="227">
        <v>201.59399999999999</v>
      </c>
      <c r="M1106" s="226">
        <v>234.4</v>
      </c>
      <c r="N1106" s="226">
        <v>254</v>
      </c>
      <c r="O1106" s="226">
        <v>243</v>
      </c>
      <c r="P1106" s="226">
        <v>226</v>
      </c>
      <c r="Q1106" s="226">
        <v>258</v>
      </c>
      <c r="R1106" s="226">
        <v>243</v>
      </c>
      <c r="S1106" s="226">
        <v>236</v>
      </c>
      <c r="T1106" s="226">
        <v>248</v>
      </c>
      <c r="U1106" s="226">
        <v>242</v>
      </c>
      <c r="V1106" s="226">
        <v>230.99586322222387</v>
      </c>
      <c r="W1106" s="226">
        <v>264.55950000000001</v>
      </c>
      <c r="X1106" s="226">
        <v>236</v>
      </c>
      <c r="Y1106" s="226">
        <v>230</v>
      </c>
      <c r="Z1106" s="226">
        <v>241.4</v>
      </c>
      <c r="AA1106" s="226">
        <v>244.1</v>
      </c>
      <c r="AB1106" s="226">
        <v>233.8</v>
      </c>
      <c r="AC1106" s="226">
        <v>264</v>
      </c>
      <c r="AD1106" s="227">
        <v>262</v>
      </c>
      <c r="AE1106" s="223"/>
      <c r="AF1106" s="224"/>
      <c r="AG1106" s="224"/>
      <c r="AH1106" s="224"/>
      <c r="AI1106" s="224"/>
      <c r="AJ1106" s="224"/>
      <c r="AK1106" s="224"/>
      <c r="AL1106" s="224"/>
      <c r="AM1106" s="224"/>
      <c r="AN1106" s="224"/>
      <c r="AO1106" s="224"/>
      <c r="AP1106" s="224"/>
      <c r="AQ1106" s="224"/>
      <c r="AR1106" s="224"/>
      <c r="AS1106" s="224"/>
      <c r="AT1106" s="224"/>
      <c r="AU1106" s="224"/>
      <c r="AV1106" s="224"/>
      <c r="AW1106" s="224"/>
      <c r="AX1106" s="224"/>
      <c r="AY1106" s="224"/>
      <c r="AZ1106" s="224"/>
      <c r="BA1106" s="224"/>
      <c r="BB1106" s="224"/>
      <c r="BC1106" s="224"/>
      <c r="BD1106" s="224"/>
      <c r="BE1106" s="224"/>
      <c r="BF1106" s="224"/>
      <c r="BG1106" s="224"/>
      <c r="BH1106" s="224"/>
      <c r="BI1106" s="224"/>
      <c r="BJ1106" s="224"/>
      <c r="BK1106" s="224"/>
      <c r="BL1106" s="224"/>
      <c r="BM1106" s="225">
        <v>241.15337017452157</v>
      </c>
    </row>
    <row r="1107" spans="1:65">
      <c r="A1107" s="29"/>
      <c r="B1107" s="19">
        <v>1</v>
      </c>
      <c r="C1107" s="9">
        <v>5</v>
      </c>
      <c r="D1107" s="226">
        <v>243.9</v>
      </c>
      <c r="E1107" s="226">
        <v>243.2</v>
      </c>
      <c r="F1107" s="226">
        <v>236.32380037441249</v>
      </c>
      <c r="G1107" s="226">
        <v>233</v>
      </c>
      <c r="H1107" s="226">
        <v>246.10000000000002</v>
      </c>
      <c r="I1107" s="226">
        <v>234</v>
      </c>
      <c r="J1107" s="226">
        <v>241</v>
      </c>
      <c r="K1107" s="227">
        <v>266</v>
      </c>
      <c r="L1107" s="227">
        <v>204.80719999999999</v>
      </c>
      <c r="M1107" s="226">
        <v>235.4</v>
      </c>
      <c r="N1107" s="226">
        <v>258</v>
      </c>
      <c r="O1107" s="226">
        <v>240.7</v>
      </c>
      <c r="P1107" s="226">
        <v>222</v>
      </c>
      <c r="Q1107" s="226">
        <v>252</v>
      </c>
      <c r="R1107" s="226">
        <v>238</v>
      </c>
      <c r="S1107" s="226">
        <v>236</v>
      </c>
      <c r="T1107" s="226">
        <v>246.00000000000003</v>
      </c>
      <c r="U1107" s="226">
        <v>242</v>
      </c>
      <c r="V1107" s="226">
        <v>237.38579461164076</v>
      </c>
      <c r="W1107" s="226">
        <v>263.21159999999998</v>
      </c>
      <c r="X1107" s="226">
        <v>236</v>
      </c>
      <c r="Y1107" s="226">
        <v>222</v>
      </c>
      <c r="Z1107" s="226">
        <v>223.9</v>
      </c>
      <c r="AA1107" s="226">
        <v>223.2</v>
      </c>
      <c r="AB1107" s="226">
        <v>238.7</v>
      </c>
      <c r="AC1107" s="226">
        <v>256</v>
      </c>
      <c r="AD1107" s="227">
        <v>265</v>
      </c>
      <c r="AE1107" s="223"/>
      <c r="AF1107" s="224"/>
      <c r="AG1107" s="224"/>
      <c r="AH1107" s="224"/>
      <c r="AI1107" s="224"/>
      <c r="AJ1107" s="224"/>
      <c r="AK1107" s="224"/>
      <c r="AL1107" s="224"/>
      <c r="AM1107" s="224"/>
      <c r="AN1107" s="224"/>
      <c r="AO1107" s="224"/>
      <c r="AP1107" s="224"/>
      <c r="AQ1107" s="224"/>
      <c r="AR1107" s="224"/>
      <c r="AS1107" s="224"/>
      <c r="AT1107" s="224"/>
      <c r="AU1107" s="224"/>
      <c r="AV1107" s="224"/>
      <c r="AW1107" s="224"/>
      <c r="AX1107" s="224"/>
      <c r="AY1107" s="224"/>
      <c r="AZ1107" s="224"/>
      <c r="BA1107" s="224"/>
      <c r="BB1107" s="224"/>
      <c r="BC1107" s="224"/>
      <c r="BD1107" s="224"/>
      <c r="BE1107" s="224"/>
      <c r="BF1107" s="224"/>
      <c r="BG1107" s="224"/>
      <c r="BH1107" s="224"/>
      <c r="BI1107" s="224"/>
      <c r="BJ1107" s="224"/>
      <c r="BK1107" s="224"/>
      <c r="BL1107" s="224"/>
      <c r="BM1107" s="225">
        <v>69</v>
      </c>
    </row>
    <row r="1108" spans="1:65">
      <c r="A1108" s="29"/>
      <c r="B1108" s="19">
        <v>1</v>
      </c>
      <c r="C1108" s="9">
        <v>6</v>
      </c>
      <c r="D1108" s="226">
        <v>236.9</v>
      </c>
      <c r="E1108" s="226">
        <v>242.4</v>
      </c>
      <c r="F1108" s="226">
        <v>234.26687928467351</v>
      </c>
      <c r="G1108" s="226">
        <v>234</v>
      </c>
      <c r="H1108" s="226">
        <v>250.50000000000003</v>
      </c>
      <c r="I1108" s="226">
        <v>230</v>
      </c>
      <c r="J1108" s="226">
        <v>239</v>
      </c>
      <c r="K1108" s="227">
        <v>250.99999999999997</v>
      </c>
      <c r="L1108" s="227">
        <v>205.90700000000001</v>
      </c>
      <c r="M1108" s="226">
        <v>232.2</v>
      </c>
      <c r="N1108" s="226">
        <v>255.00000000000003</v>
      </c>
      <c r="O1108" s="226">
        <v>244.40000000000003</v>
      </c>
      <c r="P1108" s="226">
        <v>226</v>
      </c>
      <c r="Q1108" s="226">
        <v>256</v>
      </c>
      <c r="R1108" s="226">
        <v>246.00000000000003</v>
      </c>
      <c r="S1108" s="226">
        <v>239</v>
      </c>
      <c r="T1108" s="226">
        <v>240</v>
      </c>
      <c r="U1108" s="226">
        <v>248</v>
      </c>
      <c r="V1108" s="226">
        <v>226.89248065945088</v>
      </c>
      <c r="W1108" s="226">
        <v>253.45359999999999</v>
      </c>
      <c r="X1108" s="226">
        <v>235</v>
      </c>
      <c r="Y1108" s="226">
        <v>237</v>
      </c>
      <c r="Z1108" s="226">
        <v>237.6</v>
      </c>
      <c r="AA1108" s="226">
        <v>239.9</v>
      </c>
      <c r="AB1108" s="226">
        <v>239</v>
      </c>
      <c r="AC1108" s="226">
        <v>257</v>
      </c>
      <c r="AD1108" s="227">
        <v>260</v>
      </c>
      <c r="AE1108" s="223"/>
      <c r="AF1108" s="224"/>
      <c r="AG1108" s="224"/>
      <c r="AH1108" s="224"/>
      <c r="AI1108" s="224"/>
      <c r="AJ1108" s="224"/>
      <c r="AK1108" s="224"/>
      <c r="AL1108" s="224"/>
      <c r="AM1108" s="224"/>
      <c r="AN1108" s="224"/>
      <c r="AO1108" s="224"/>
      <c r="AP1108" s="224"/>
      <c r="AQ1108" s="224"/>
      <c r="AR1108" s="224"/>
      <c r="AS1108" s="224"/>
      <c r="AT1108" s="224"/>
      <c r="AU1108" s="224"/>
      <c r="AV1108" s="224"/>
      <c r="AW1108" s="224"/>
      <c r="AX1108" s="224"/>
      <c r="AY1108" s="224"/>
      <c r="AZ1108" s="224"/>
      <c r="BA1108" s="224"/>
      <c r="BB1108" s="224"/>
      <c r="BC1108" s="224"/>
      <c r="BD1108" s="224"/>
      <c r="BE1108" s="224"/>
      <c r="BF1108" s="224"/>
      <c r="BG1108" s="224"/>
      <c r="BH1108" s="224"/>
      <c r="BI1108" s="224"/>
      <c r="BJ1108" s="224"/>
      <c r="BK1108" s="224"/>
      <c r="BL1108" s="224"/>
      <c r="BM1108" s="229"/>
    </row>
    <row r="1109" spans="1:65">
      <c r="A1109" s="29"/>
      <c r="B1109" s="20" t="s">
        <v>269</v>
      </c>
      <c r="C1109" s="12"/>
      <c r="D1109" s="230">
        <v>239.81666666666669</v>
      </c>
      <c r="E1109" s="230">
        <v>245.01666666666668</v>
      </c>
      <c r="F1109" s="230">
        <v>235.34674905838844</v>
      </c>
      <c r="G1109" s="230">
        <v>234.5</v>
      </c>
      <c r="H1109" s="230">
        <v>251.4</v>
      </c>
      <c r="I1109" s="230">
        <v>231.5</v>
      </c>
      <c r="J1109" s="230">
        <v>240</v>
      </c>
      <c r="K1109" s="230">
        <v>260.83333333333331</v>
      </c>
      <c r="L1109" s="230">
        <v>205.48426666666663</v>
      </c>
      <c r="M1109" s="230">
        <v>235.01666666666665</v>
      </c>
      <c r="N1109" s="230">
        <v>255</v>
      </c>
      <c r="O1109" s="230">
        <v>244.06666666666669</v>
      </c>
      <c r="P1109" s="230">
        <v>228.16666666666666</v>
      </c>
      <c r="Q1109" s="230">
        <v>257.66666666666669</v>
      </c>
      <c r="R1109" s="230">
        <v>241.66666666666666</v>
      </c>
      <c r="S1109" s="230">
        <v>237.83333333333334</v>
      </c>
      <c r="T1109" s="230">
        <v>248.5</v>
      </c>
      <c r="U1109" s="230">
        <v>245.16666666666666</v>
      </c>
      <c r="V1109" s="230">
        <v>232.79550379280377</v>
      </c>
      <c r="W1109" s="230">
        <v>258.02196467065863</v>
      </c>
      <c r="X1109" s="230">
        <v>235.5</v>
      </c>
      <c r="Y1109" s="230">
        <v>233</v>
      </c>
      <c r="Z1109" s="230">
        <v>234.96666666666667</v>
      </c>
      <c r="AA1109" s="230">
        <v>238.04999999999998</v>
      </c>
      <c r="AB1109" s="230">
        <v>237.88333333333333</v>
      </c>
      <c r="AC1109" s="230">
        <v>252.5</v>
      </c>
      <c r="AD1109" s="230">
        <v>262.33333333333331</v>
      </c>
      <c r="AE1109" s="223"/>
      <c r="AF1109" s="224"/>
      <c r="AG1109" s="224"/>
      <c r="AH1109" s="224"/>
      <c r="AI1109" s="224"/>
      <c r="AJ1109" s="224"/>
      <c r="AK1109" s="224"/>
      <c r="AL1109" s="224"/>
      <c r="AM1109" s="224"/>
      <c r="AN1109" s="224"/>
      <c r="AO1109" s="224"/>
      <c r="AP1109" s="224"/>
      <c r="AQ1109" s="224"/>
      <c r="AR1109" s="224"/>
      <c r="AS1109" s="224"/>
      <c r="AT1109" s="224"/>
      <c r="AU1109" s="224"/>
      <c r="AV1109" s="224"/>
      <c r="AW1109" s="224"/>
      <c r="AX1109" s="224"/>
      <c r="AY1109" s="224"/>
      <c r="AZ1109" s="224"/>
      <c r="BA1109" s="224"/>
      <c r="BB1109" s="224"/>
      <c r="BC1109" s="224"/>
      <c r="BD1109" s="224"/>
      <c r="BE1109" s="224"/>
      <c r="BF1109" s="224"/>
      <c r="BG1109" s="224"/>
      <c r="BH1109" s="224"/>
      <c r="BI1109" s="224"/>
      <c r="BJ1109" s="224"/>
      <c r="BK1109" s="224"/>
      <c r="BL1109" s="224"/>
      <c r="BM1109" s="229"/>
    </row>
    <row r="1110" spans="1:65">
      <c r="A1110" s="29"/>
      <c r="B1110" s="3" t="s">
        <v>270</v>
      </c>
      <c r="C1110" s="28"/>
      <c r="D1110" s="226">
        <v>241.1</v>
      </c>
      <c r="E1110" s="226">
        <v>242.8</v>
      </c>
      <c r="F1110" s="226">
        <v>235.70603589612006</v>
      </c>
      <c r="G1110" s="226">
        <v>234</v>
      </c>
      <c r="H1110" s="226">
        <v>251.05</v>
      </c>
      <c r="I1110" s="226">
        <v>232</v>
      </c>
      <c r="J1110" s="226">
        <v>239.5</v>
      </c>
      <c r="K1110" s="226">
        <v>263</v>
      </c>
      <c r="L1110" s="226">
        <v>205.3571</v>
      </c>
      <c r="M1110" s="226">
        <v>234.9</v>
      </c>
      <c r="N1110" s="226">
        <v>254.5</v>
      </c>
      <c r="O1110" s="226">
        <v>243.70000000000002</v>
      </c>
      <c r="P1110" s="226">
        <v>226</v>
      </c>
      <c r="Q1110" s="226">
        <v>258.5</v>
      </c>
      <c r="R1110" s="226">
        <v>241.5</v>
      </c>
      <c r="S1110" s="226">
        <v>237.5</v>
      </c>
      <c r="T1110" s="226">
        <v>244.5</v>
      </c>
      <c r="U1110" s="226">
        <v>245</v>
      </c>
      <c r="V1110" s="226">
        <v>234.19082891693233</v>
      </c>
      <c r="W1110" s="226">
        <v>258.49554999999998</v>
      </c>
      <c r="X1110" s="226">
        <v>235.5</v>
      </c>
      <c r="Y1110" s="226">
        <v>233</v>
      </c>
      <c r="Z1110" s="226">
        <v>236.05</v>
      </c>
      <c r="AA1110" s="226">
        <v>241.3</v>
      </c>
      <c r="AB1110" s="226">
        <v>236.45</v>
      </c>
      <c r="AC1110" s="226">
        <v>252.5</v>
      </c>
      <c r="AD1110" s="226">
        <v>261.5</v>
      </c>
      <c r="AE1110" s="223"/>
      <c r="AF1110" s="224"/>
      <c r="AG1110" s="224"/>
      <c r="AH1110" s="224"/>
      <c r="AI1110" s="224"/>
      <c r="AJ1110" s="224"/>
      <c r="AK1110" s="224"/>
      <c r="AL1110" s="224"/>
      <c r="AM1110" s="224"/>
      <c r="AN1110" s="224"/>
      <c r="AO1110" s="224"/>
      <c r="AP1110" s="224"/>
      <c r="AQ1110" s="224"/>
      <c r="AR1110" s="224"/>
      <c r="AS1110" s="224"/>
      <c r="AT1110" s="224"/>
      <c r="AU1110" s="224"/>
      <c r="AV1110" s="224"/>
      <c r="AW1110" s="224"/>
      <c r="AX1110" s="224"/>
      <c r="AY1110" s="224"/>
      <c r="AZ1110" s="224"/>
      <c r="BA1110" s="224"/>
      <c r="BB1110" s="224"/>
      <c r="BC1110" s="224"/>
      <c r="BD1110" s="224"/>
      <c r="BE1110" s="224"/>
      <c r="BF1110" s="224"/>
      <c r="BG1110" s="224"/>
      <c r="BH1110" s="224"/>
      <c r="BI1110" s="224"/>
      <c r="BJ1110" s="224"/>
      <c r="BK1110" s="224"/>
      <c r="BL1110" s="224"/>
      <c r="BM1110" s="229"/>
    </row>
    <row r="1111" spans="1:65">
      <c r="A1111" s="29"/>
      <c r="B1111" s="3" t="s">
        <v>271</v>
      </c>
      <c r="C1111" s="28"/>
      <c r="D1111" s="226">
        <v>5.8358946757688042</v>
      </c>
      <c r="E1111" s="226">
        <v>4.9478951753919267</v>
      </c>
      <c r="F1111" s="226">
        <v>0.99568714185519525</v>
      </c>
      <c r="G1111" s="226">
        <v>2.16794833886788</v>
      </c>
      <c r="H1111" s="226">
        <v>5.0620154089058298</v>
      </c>
      <c r="I1111" s="226">
        <v>5.4313902456001077</v>
      </c>
      <c r="J1111" s="226">
        <v>1.2649110640673518</v>
      </c>
      <c r="K1111" s="226">
        <v>6.4316923641190051</v>
      </c>
      <c r="L1111" s="226">
        <v>2.9248446677843742</v>
      </c>
      <c r="M1111" s="226">
        <v>3.6608286857850456</v>
      </c>
      <c r="N1111" s="226">
        <v>2.1908902300206643</v>
      </c>
      <c r="O1111" s="226">
        <v>2.6470108928122333</v>
      </c>
      <c r="P1111" s="226">
        <v>6.705718952257592</v>
      </c>
      <c r="Q1111" s="226">
        <v>3.2659863237109041</v>
      </c>
      <c r="R1111" s="226">
        <v>3.1411250638372739</v>
      </c>
      <c r="S1111" s="226">
        <v>2.4832774042918899</v>
      </c>
      <c r="T1111" s="226">
        <v>14.515508947329405</v>
      </c>
      <c r="U1111" s="226">
        <v>3.4880749227427188</v>
      </c>
      <c r="V1111" s="226">
        <v>7.2129924821105842</v>
      </c>
      <c r="W1111" s="226">
        <v>5.6600169421715281</v>
      </c>
      <c r="X1111" s="226">
        <v>0.54772255750516607</v>
      </c>
      <c r="Y1111" s="226">
        <v>7.0427267446636037</v>
      </c>
      <c r="Z1111" s="226">
        <v>6.3948937963555439</v>
      </c>
      <c r="AA1111" s="226">
        <v>8.9821489633606024</v>
      </c>
      <c r="AB1111" s="226">
        <v>5.2715905253221891</v>
      </c>
      <c r="AC1111" s="226">
        <v>7.8676553051083751</v>
      </c>
      <c r="AD1111" s="226">
        <v>2.1602468994692869</v>
      </c>
      <c r="AE1111" s="223"/>
      <c r="AF1111" s="224"/>
      <c r="AG1111" s="224"/>
      <c r="AH1111" s="224"/>
      <c r="AI1111" s="224"/>
      <c r="AJ1111" s="224"/>
      <c r="AK1111" s="224"/>
      <c r="AL1111" s="224"/>
      <c r="AM1111" s="224"/>
      <c r="AN1111" s="224"/>
      <c r="AO1111" s="224"/>
      <c r="AP1111" s="224"/>
      <c r="AQ1111" s="224"/>
      <c r="AR1111" s="224"/>
      <c r="AS1111" s="224"/>
      <c r="AT1111" s="224"/>
      <c r="AU1111" s="224"/>
      <c r="AV1111" s="224"/>
      <c r="AW1111" s="224"/>
      <c r="AX1111" s="224"/>
      <c r="AY1111" s="224"/>
      <c r="AZ1111" s="224"/>
      <c r="BA1111" s="224"/>
      <c r="BB1111" s="224"/>
      <c r="BC1111" s="224"/>
      <c r="BD1111" s="224"/>
      <c r="BE1111" s="224"/>
      <c r="BF1111" s="224"/>
      <c r="BG1111" s="224"/>
      <c r="BH1111" s="224"/>
      <c r="BI1111" s="224"/>
      <c r="BJ1111" s="224"/>
      <c r="BK1111" s="224"/>
      <c r="BL1111" s="224"/>
      <c r="BM1111" s="229"/>
    </row>
    <row r="1112" spans="1:65">
      <c r="A1112" s="29"/>
      <c r="B1112" s="3" t="s">
        <v>86</v>
      </c>
      <c r="C1112" s="28"/>
      <c r="D1112" s="13">
        <v>2.4334816911955538E-2</v>
      </c>
      <c r="E1112" s="13">
        <v>2.0194116762364166E-2</v>
      </c>
      <c r="F1112" s="13">
        <v>4.2307240097383706E-3</v>
      </c>
      <c r="G1112" s="13">
        <v>9.2449822553001271E-3</v>
      </c>
      <c r="H1112" s="13">
        <v>2.0135303933595184E-2</v>
      </c>
      <c r="I1112" s="13">
        <v>2.346172892267865E-2</v>
      </c>
      <c r="J1112" s="13">
        <v>5.2704627669472991E-3</v>
      </c>
      <c r="K1112" s="13">
        <v>2.4658245485440277E-2</v>
      </c>
      <c r="L1112" s="13">
        <v>1.42339105335447E-2</v>
      </c>
      <c r="M1112" s="13">
        <v>1.5576889663648162E-2</v>
      </c>
      <c r="N1112" s="13">
        <v>8.5917263922378993E-3</v>
      </c>
      <c r="O1112" s="13">
        <v>1.0845442062874487E-2</v>
      </c>
      <c r="P1112" s="13">
        <v>2.9389564436483238E-2</v>
      </c>
      <c r="Q1112" s="13">
        <v>1.26752379962907E-2</v>
      </c>
      <c r="R1112" s="13">
        <v>1.2997758884843892E-2</v>
      </c>
      <c r="S1112" s="13">
        <v>1.0441250473546838E-2</v>
      </c>
      <c r="T1112" s="13">
        <v>5.8412510854444287E-2</v>
      </c>
      <c r="U1112" s="13">
        <v>1.4227362023423734E-2</v>
      </c>
      <c r="V1112" s="13">
        <v>3.0984243100031703E-2</v>
      </c>
      <c r="W1112" s="13">
        <v>2.1936182640094306E-2</v>
      </c>
      <c r="X1112" s="13">
        <v>2.325785806815992E-3</v>
      </c>
      <c r="Y1112" s="13">
        <v>3.0226295041474695E-2</v>
      </c>
      <c r="Z1112" s="13">
        <v>2.7216174477325338E-2</v>
      </c>
      <c r="AA1112" s="13">
        <v>3.7732194763119523E-2</v>
      </c>
      <c r="AB1112" s="13">
        <v>2.2160402964992037E-2</v>
      </c>
      <c r="AC1112" s="13">
        <v>3.1159030911320298E-2</v>
      </c>
      <c r="AD1112" s="13">
        <v>8.2347404045843217E-3</v>
      </c>
      <c r="AE1112" s="149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5"/>
    </row>
    <row r="1113" spans="1:65">
      <c r="A1113" s="29"/>
      <c r="B1113" s="3" t="s">
        <v>272</v>
      </c>
      <c r="C1113" s="28"/>
      <c r="D1113" s="13">
        <v>-5.5429600958407654E-3</v>
      </c>
      <c r="E1113" s="13">
        <v>1.6020080869486808E-2</v>
      </c>
      <c r="F1113" s="13">
        <v>-2.4078540191791231E-2</v>
      </c>
      <c r="G1113" s="13">
        <v>-2.7589787236672492E-2</v>
      </c>
      <c r="H1113" s="13">
        <v>4.2490095900642011E-2</v>
      </c>
      <c r="I1113" s="13">
        <v>-4.0030003178207596E-2</v>
      </c>
      <c r="J1113" s="13">
        <v>-4.78272467719143E-3</v>
      </c>
      <c r="K1113" s="13">
        <v>8.1607663805691066E-2</v>
      </c>
      <c r="L1113" s="13">
        <v>-0.1479104500262276</v>
      </c>
      <c r="M1113" s="13">
        <v>-2.5447305602297021E-2</v>
      </c>
      <c r="N1113" s="13">
        <v>5.7418355030484092E-2</v>
      </c>
      <c r="O1113" s="13">
        <v>1.2080679154667262E-2</v>
      </c>
      <c r="P1113" s="13">
        <v>-5.3852465335468835E-2</v>
      </c>
      <c r="Q1113" s="13">
        <v>6.8476324756293172E-2</v>
      </c>
      <c r="R1113" s="13">
        <v>2.1285064014391342E-3</v>
      </c>
      <c r="S1113" s="13">
        <v>-1.3767325079411252E-2</v>
      </c>
      <c r="T1113" s="13">
        <v>3.0464553823824625E-2</v>
      </c>
      <c r="U1113" s="13">
        <v>1.6642091666563497E-2</v>
      </c>
      <c r="V1113" s="13">
        <v>-3.4657887533022014E-2</v>
      </c>
      <c r="W1113" s="13">
        <v>6.9949652720711963E-2</v>
      </c>
      <c r="X1113" s="13">
        <v>-2.3443048589494087E-2</v>
      </c>
      <c r="Y1113" s="13">
        <v>-3.3809895207440044E-2</v>
      </c>
      <c r="Z1113" s="13">
        <v>-2.565464253465588E-2</v>
      </c>
      <c r="AA1113" s="13">
        <v>-1.2868865039189381E-2</v>
      </c>
      <c r="AB1113" s="13">
        <v>-1.3559988147052393E-2</v>
      </c>
      <c r="AC1113" s="13">
        <v>4.7051508412538245E-2</v>
      </c>
      <c r="AD1113" s="13">
        <v>8.7827771776458619E-2</v>
      </c>
      <c r="AE1113" s="149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5"/>
    </row>
    <row r="1114" spans="1:65">
      <c r="A1114" s="29"/>
      <c r="B1114" s="45" t="s">
        <v>273</v>
      </c>
      <c r="C1114" s="46"/>
      <c r="D1114" s="44">
        <v>0</v>
      </c>
      <c r="E1114" s="44">
        <v>0.66</v>
      </c>
      <c r="F1114" s="44">
        <v>0.56000000000000005</v>
      </c>
      <c r="G1114" s="44">
        <v>0.67</v>
      </c>
      <c r="H1114" s="44">
        <v>1.46</v>
      </c>
      <c r="I1114" s="44">
        <v>1.05</v>
      </c>
      <c r="J1114" s="44">
        <v>0.02</v>
      </c>
      <c r="K1114" s="44">
        <v>2.65</v>
      </c>
      <c r="L1114" s="44">
        <v>4.33</v>
      </c>
      <c r="M1114" s="44">
        <v>0.6</v>
      </c>
      <c r="N1114" s="44">
        <v>1.91</v>
      </c>
      <c r="O1114" s="44">
        <v>0.54</v>
      </c>
      <c r="P1114" s="44">
        <v>1.47</v>
      </c>
      <c r="Q1114" s="44">
        <v>2.25</v>
      </c>
      <c r="R1114" s="44">
        <v>0.23</v>
      </c>
      <c r="S1114" s="44">
        <v>0.25</v>
      </c>
      <c r="T1114" s="44">
        <v>1.0900000000000001</v>
      </c>
      <c r="U1114" s="44">
        <v>0.67</v>
      </c>
      <c r="V1114" s="44">
        <v>0.88</v>
      </c>
      <c r="W1114" s="44">
        <v>2.29</v>
      </c>
      <c r="X1114" s="44">
        <v>0.54</v>
      </c>
      <c r="Y1114" s="44">
        <v>0.86</v>
      </c>
      <c r="Z1114" s="44">
        <v>0.61</v>
      </c>
      <c r="AA1114" s="44">
        <v>0.22</v>
      </c>
      <c r="AB1114" s="44">
        <v>0.24</v>
      </c>
      <c r="AC1114" s="44">
        <v>1.6</v>
      </c>
      <c r="AD1114" s="44">
        <v>2.84</v>
      </c>
      <c r="AE1114" s="149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5"/>
    </row>
    <row r="1115" spans="1:65">
      <c r="B1115" s="3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BM1115" s="55"/>
    </row>
    <row r="1116" spans="1:65">
      <c r="BM1116" s="55"/>
    </row>
    <row r="1117" spans="1:65">
      <c r="BM1117" s="55"/>
    </row>
    <row r="1118" spans="1:65">
      <c r="BM1118" s="55"/>
    </row>
    <row r="1119" spans="1:65">
      <c r="BM1119" s="55"/>
    </row>
    <row r="1120" spans="1:65">
      <c r="BM1120" s="55"/>
    </row>
    <row r="1121" spans="65:65">
      <c r="BM1121" s="55"/>
    </row>
    <row r="1122" spans="65:65">
      <c r="BM1122" s="55"/>
    </row>
    <row r="1123" spans="65:65">
      <c r="BM1123" s="55"/>
    </row>
    <row r="1124" spans="65:65">
      <c r="BM1124" s="55"/>
    </row>
    <row r="1125" spans="65:65">
      <c r="BM1125" s="55"/>
    </row>
    <row r="1126" spans="65:65">
      <c r="BM1126" s="55"/>
    </row>
    <row r="1127" spans="65:65">
      <c r="BM1127" s="55"/>
    </row>
    <row r="1128" spans="65:65">
      <c r="BM1128" s="55"/>
    </row>
    <row r="1129" spans="65:65">
      <c r="BM1129" s="55"/>
    </row>
    <row r="1130" spans="65:65">
      <c r="BM1130" s="55"/>
    </row>
    <row r="1131" spans="65:65">
      <c r="BM1131" s="55"/>
    </row>
    <row r="1132" spans="65:65">
      <c r="BM1132" s="55"/>
    </row>
    <row r="1133" spans="65:65">
      <c r="BM1133" s="55"/>
    </row>
    <row r="1134" spans="65:65">
      <c r="BM1134" s="55"/>
    </row>
    <row r="1135" spans="65:65">
      <c r="BM1135" s="55"/>
    </row>
    <row r="1136" spans="65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6"/>
    </row>
    <row r="1165" spans="65:65">
      <c r="BM1165" s="57"/>
    </row>
    <row r="1166" spans="65:65">
      <c r="BM1166" s="57"/>
    </row>
    <row r="1167" spans="65:65">
      <c r="BM1167" s="57"/>
    </row>
    <row r="1168" spans="65:65">
      <c r="BM1168" s="57"/>
    </row>
    <row r="1169" spans="65:65">
      <c r="BM1169" s="57"/>
    </row>
    <row r="1170" spans="65:65">
      <c r="BM1170" s="57"/>
    </row>
    <row r="1171" spans="65:65">
      <c r="BM1171" s="57"/>
    </row>
    <row r="1172" spans="65:65">
      <c r="BM1172" s="57"/>
    </row>
    <row r="1173" spans="65:65">
      <c r="BM1173" s="57"/>
    </row>
    <row r="1174" spans="65:65">
      <c r="BM1174" s="57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</sheetData>
  <dataConsolidate/>
  <conditionalFormatting sqref="B6:AB11 B25:AD30 B43:AC48 B61:AD66 B79:AD84 B98:AC103 B116:AD121 B134:AC139 B153:Y158 B171:AD176 B190:AC195 B208:Z213 B227:AD232 B245:L250 B263:L268 B281:K286 B299:AD304 B317:AA322 B335:L340 B353:T358 B371:AA376 B389:E394 B407:L412 B426:Y431 B445:AD450 B463:AB468 B481:AC486 B499:N504 B517:AD522 B535:AD540 B553:AC558 B572:AD577 B590:AA595 B608:L613 B626:AB631 B645:AC650 B663:AC668 B681:L686 B699:AA704 B717:U722 B735:AB740 B753:AC758 B772:AC777 B791:Y796 B809:L814 B827:AC832 B846:AD851 B864:X869 B882:P887 B901:X906 B920:Z925 B938:AD943 B956:Z961 B975:L980 B994:Z999 B1012:AD1017 B1030:AC1035 B1049:AC1054 B1067:P1072 B1085:AD1090 B1103:AD1108">
    <cfRule type="expression" dxfId="20" priority="183">
      <formula>AND($B6&lt;&gt;$B5,NOT(ISBLANK(INDIRECT(Anlyt_LabRefThisCol))))</formula>
    </cfRule>
  </conditionalFormatting>
  <conditionalFormatting sqref="C2:AB17 C21:AD36 C39:AC54 C57:AD72 C75:AD90 C94:AC109 C112:AD127 C130:AC145 C149:Y164 C167:AD182 C186:AC201 C204:Z219 C223:AD238 C241:L256 C259:L274 C277:K292 C295:AD310 C313:AA328 C331:L346 C349:T364 C367:AA382 C385:E400 C403:L418 C422:Y437 C441:AD456 C459:AB474 C477:AC492 C495:N510 C513:AD528 C531:AD546 C549:AC564 C568:AD583 C586:AA601 C604:L619 C622:AB637 C641:AC656 C659:AC674 C677:L692 C695:AA710 C713:U728 C731:AB746 C749:AC764 C768:AC783 C787:Y802 C805:L820 C823:AC838 C842:AD857 C860:X875 C878:P893 C897:X912 C916:Z931 C934:AD949 C952:Z967 C971:L986 C990:Z1005 C1008:AD1023 C1026:AC1041 C1045:AC1060 C1063:P1078 C1081:AD1096 C1099:AD1114">
    <cfRule type="expression" dxfId="19" priority="181" stopIfTrue="1">
      <formula>AND(ISBLANK(INDIRECT(Anlyt_LabRefLastCol)),ISBLANK(INDIRECT(Anlyt_LabRefThisCol)))</formula>
    </cfRule>
    <cfRule type="expression" dxfId="18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4-Acid</vt:lpstr>
      <vt:lpstr>Aqua Regia</vt:lpstr>
      <vt:lpstr>SQL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2023-11-23T00:34:18Z</dcterms:modified>
</cp:coreProperties>
</file>