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Classical" sheetId="47894" r:id="rId5"/>
    <sheet name="IRC&amp;AD" sheetId="47895" r:id="rId6"/>
    <sheet name="Thermograv" sheetId="47896" r:id="rId7"/>
    <sheet name="Fire Assay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8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<sst xmlns="http://schemas.openxmlformats.org/spreadsheetml/2006/main" count="392" uniqueCount="121">
  <si>
    <t>Cu</t>
  </si>
  <si>
    <t>wt.%</t>
  </si>
  <si>
    <t>Constituent</t>
  </si>
  <si>
    <t>ppm</t>
  </si>
  <si>
    <t>Ag</t>
  </si>
  <si>
    <t>Co</t>
  </si>
  <si>
    <t>Mo</t>
  </si>
  <si>
    <t>Ni</t>
  </si>
  <si>
    <t>Pb</t>
  </si>
  <si>
    <t>Zn</t>
  </si>
  <si>
    <t>Unit</t>
  </si>
  <si>
    <t>Value</t>
  </si>
  <si>
    <t>S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</si>
  <si>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</si>
  <si>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</si>
  <si>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</si>
  <si>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</si>
  <si>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</si>
  <si>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</si>
  <si>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</si>
  <si>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</si>
  <si>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</si>
  <si>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</si>
  <si>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</si>
  <si>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</si>
  <si>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</si>
  <si>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</si>
  <si>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</si>
  <si>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</si>
  <si>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</si>
  <si>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</si>
  <si>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</si>
  <si>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</si>
  <si>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</si>
  <si>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</si>
  <si>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</si>
  <si>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</si>
  <si>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</si>
  <si>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</si>
  <si>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</si>
  <si>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</si>
  <si>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</si>
  <si>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Au</t>
  </si>
  <si>
    <t>IRC</t>
  </si>
  <si>
    <t>infrared combustion furnace</t>
  </si>
  <si>
    <t>Round</t>
  </si>
  <si>
    <t>Replicate</t>
  </si>
  <si>
    <t>4A*OES</t>
  </si>
  <si>
    <t>30g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</si>
  <si>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</si>
  <si>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</si>
  <si>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</si>
  <si>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</si>
  <si>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</si>
  <si>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</si>
  <si>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Pb Fire Assay</t>
  </si>
  <si>
    <t>4-Acid Digestion</t>
  </si>
  <si>
    <t>Classical Wet Chemistry</t>
  </si>
  <si>
    <t>Infrared Combustion or Acid Digestion</t>
  </si>
  <si>
    <t>Thermogravimetry</t>
  </si>
  <si>
    <t>Cu, wt.%</t>
  </si>
  <si>
    <t>S, wt.%</t>
  </si>
  <si>
    <t>Lab</t>
  </si>
  <si>
    <t>No</t>
  </si>
  <si>
    <t>SIT</t>
  </si>
  <si>
    <t>3AC*TITR</t>
  </si>
  <si>
    <t>AD*PTITR</t>
  </si>
  <si>
    <t>EG</t>
  </si>
  <si>
    <t>Mean</t>
  </si>
  <si>
    <t>Median</t>
  </si>
  <si>
    <t>Std Dev.</t>
  </si>
  <si>
    <t>PDM3</t>
  </si>
  <si>
    <t>Z-Score (Absolute)</t>
  </si>
  <si>
    <t>AD*GRAV</t>
  </si>
  <si>
    <t>at 105°C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</si>
  <si>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</si>
  <si>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FA*AAS</t>
  </si>
  <si>
    <t>NA</t>
  </si>
  <si>
    <t>Indicative</t>
  </si>
  <si>
    <t>short iodide titration</t>
  </si>
  <si>
    <t>concentrate method 3-acid (HNO3-HCl-H2SO4) digest with titration finish</t>
  </si>
  <si>
    <t>acid digest (non-specific) with Potentiometric titration finish</t>
  </si>
  <si>
    <t>electrogravimetry</t>
  </si>
  <si>
    <t>acid digest (non-specific) with Gravimetric finish</t>
  </si>
  <si>
    <t>moisture at 105°C</t>
  </si>
  <si>
    <t>fire assay with AAS finish</t>
  </si>
  <si>
    <t>4-acid (HF-HNO3-HClO4-HCl) digest with ICP-OES finish</t>
  </si>
  <si>
    <t>Cu, Copper (wt.%)</t>
  </si>
  <si>
    <t>S, Sulphur (wt.%)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</si>
  <si>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O-, Moisture @105°C (wt.%)</t>
    </r>
  </si>
  <si>
    <r>
      <t>H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O-, wt.%</t>
    </r>
  </si>
  <si>
    <t/>
  </si>
  <si>
    <t>SD</t>
  </si>
  <si>
    <t>Table 1. Abbreviations used for OREAS 992</t>
  </si>
  <si>
    <t>Table 2. Certified Values, SD's, 95% Confidence and Tolerance Limits for OREAS 992</t>
  </si>
  <si>
    <t>Table 3. Indicative Values for OREAS 992</t>
  </si>
  <si>
    <t>Table 4. Pooled-Lab Performance Gates for OREAS 992</t>
  </si>
  <si>
    <t>Analytical results for Cu in OREAS 992 (Certified Value 43.9 wt.%)</t>
  </si>
  <si>
    <t>Analytical results for S in OREAS 992 (Certified Value 36.97 wt.%)</t>
  </si>
  <si>
    <t>Analytical results for H2O- in OREAS 992 (Certified Value 3.58 wt.%)</t>
  </si>
  <si>
    <t>Analytical results for Au in OREAS 992 (Indicative Value 7.92 ppm)</t>
  </si>
  <si>
    <t>Analytical results for Ag in OREAS 992 (Indicative Value 33.5 ppm)</t>
  </si>
  <si>
    <t>Analytical results for Co in OREAS 992 (Indicative Value 790 ppm)</t>
  </si>
  <si>
    <t>Analytical results for Mo in OREAS 992 (Indicative Value 2 ppm)</t>
  </si>
  <si>
    <t>Analytical results for Ni in OREAS 992 (Indicative Value 1.5 wt.%)</t>
  </si>
  <si>
    <t>Analytical results for Pb in OREAS 992 (Indicative Value 470 ppm)</t>
  </si>
  <si>
    <t>Analytical results for Zn in OREAS 992 (Indicative Value 17.8 ppm)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</si>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</sst>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6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2" fontId="2" fillId="0" borderId="28" xfId="0" applyNumberFormat="1" applyFont="1" applyFill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32" xfId="0" applyFont="1" applyBorder="1" applyAlignment="1" applyProtection="1">
      <alignment horizontal="center"/>
    </xf>
    <xf numFmtId="0" fontId="2" fillId="0" borderId="15" xfId="0" applyFont="1" applyBorder="1"/>
    <xf numFmtId="2" fontId="2" fillId="0" borderId="25" xfId="0" applyNumberFormat="1" applyFont="1" applyFill="1" applyBorder="1" applyAlignment="1" applyProtection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5" xfId="0" applyNumberFormat="1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5" xfId="0" applyFont="1" applyFill="1" applyBorder="1"/>
    <xf numFmtId="2" fontId="33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33" xfId="0" applyFont="1" applyBorder="1"/>
    <xf numFmtId="0" fontId="34" fillId="0" borderId="0" xfId="0" applyFont="1" applyBorder="1"/>
    <xf numFmtId="0" fontId="3" fillId="28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7" borderId="0" xfId="0" applyFont="1" applyFill="1" applyBorder="1" applyAlignment="1">
      <alignment horizontal="center"/>
    </xf>
    <xf numFmtId="0" fontId="35" fillId="0" borderId="15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9" xfId="0" applyNumberFormat="1" applyFont="1" applyFill="1" applyBorder="1" applyAlignment="1">
      <alignment horizontal="center" vertical="center"/>
    </xf>
    <xf numFmtId="164" fontId="2" fillId="26" borderId="30" xfId="0" applyNumberFormat="1" applyFont="1" applyFill="1" applyBorder="1" applyAlignment="1">
      <alignment horizontal="center" vertical="center"/>
    </xf>
    <xf numFmtId="164" fontId="2" fillId="26" borderId="24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9" borderId="37" xfId="0" applyNumberFormat="1" applyFont="1" applyFill="1" applyBorder="1" applyAlignment="1">
      <alignment horizontal="center" vertical="center"/>
    </xf>
    <xf numFmtId="164" fontId="2" fillId="26" borderId="37" xfId="0" applyNumberFormat="1" applyFont="1" applyFill="1" applyBorder="1" applyAlignment="1">
      <alignment horizontal="center" vertical="center"/>
    </xf>
    <xf numFmtId="164" fontId="2" fillId="26" borderId="36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3" xfId="0" applyNumberFormat="1" applyFont="1" applyBorder="1" applyAlignment="1">
      <alignment horizontal="center" vertical="center"/>
    </xf>
    <xf numFmtId="164" fontId="26" fillId="0" borderId="33" xfId="0" applyNumberFormat="1" applyFont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40" xfId="0" applyNumberFormat="1" applyFont="1" applyFill="1" applyBorder="1" applyAlignment="1">
      <alignment horizontal="center" vertical="center"/>
    </xf>
    <xf numFmtId="0" fontId="3" fillId="26" borderId="35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7" fillId="0" borderId="0" xfId="0" applyFont="1" applyAlignment="1">
      <alignment vertical="center"/>
    </xf>
    <xf numFmtId="0" fontId="37" fillId="26" borderId="33" xfId="44" applyFont="1" applyFill="1" applyBorder="1" applyAlignment="1">
      <alignment horizontal="center" vertical="center"/>
    </xf>
    <xf numFmtId="0" fontId="37" fillId="26" borderId="10" xfId="44" applyFont="1" applyFill="1" applyBorder="1" applyAlignment="1">
      <alignment horizontal="center" vertical="center"/>
    </xf>
    <xf numFmtId="0" fontId="37" fillId="26" borderId="29" xfId="44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165" fontId="37" fillId="0" borderId="10" xfId="44" applyNumberFormat="1" applyFont="1" applyFill="1" applyBorder="1" applyAlignment="1">
      <alignment horizontal="center" vertical="center"/>
    </xf>
    <xf numFmtId="10" fontId="37" fillId="0" borderId="10" xfId="43" applyNumberFormat="1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vertical="center"/>
    </xf>
    <xf numFmtId="10" fontId="37" fillId="0" borderId="19" xfId="43" applyNumberFormat="1" applyFont="1" applyFill="1" applyBorder="1" applyAlignment="1">
      <alignment horizontal="center" vertical="center"/>
    </xf>
    <xf numFmtId="2" fontId="2" fillId="27" borderId="25" xfId="0" applyNumberFormat="1" applyFont="1" applyFill="1" applyBorder="1" applyAlignment="1" applyProtection="1">
      <alignment horizontal="center"/>
    </xf>
    <xf numFmtId="2" fontId="2" fillId="27" borderId="25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9" xfId="0" applyFont="1" applyBorder="1"/>
    <xf numFmtId="0" fontId="3" fillId="25" borderId="30" xfId="0" applyFont="1" applyFill="1" applyBorder="1" applyAlignment="1">
      <alignment horizontal="left" vertical="center"/>
    </xf>
    <xf numFmtId="2" fontId="3" fillId="25" borderId="15" xfId="0" applyNumberFormat="1" applyFont="1" applyFill="1" applyBorder="1" applyAlignment="1">
      <alignment horizontal="center" vertical="center"/>
    </xf>
    <xf numFmtId="2" fontId="3" fillId="25" borderId="24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9" xfId="0" applyNumberFormat="1" applyFont="1" applyFill="1" applyBorder="1" applyAlignment="1">
      <alignment horizontal="left" vertical="center" indent="1"/>
    </xf>
    <xf numFmtId="2" fontId="40" fillId="25" borderId="0" xfId="0" applyNumberFormat="1" applyFont="1" applyFill="1" applyBorder="1" applyAlignment="1">
      <alignment horizontal="center" vertical="center"/>
    </xf>
    <xf numFmtId="164" fontId="40" fillId="25" borderId="0" xfId="0" applyNumberFormat="1" applyFont="1" applyFill="1" applyBorder="1" applyAlignment="1">
      <alignment horizontal="center" vertical="center"/>
    </xf>
    <xf numFmtId="1" fontId="40" fillId="25" borderId="33" xfId="0" applyNumberFormat="1" applyFont="1" applyFill="1" applyBorder="1" applyAlignment="1">
      <alignment horizontal="center" vertical="center"/>
    </xf>
    <xf numFmtId="164" fontId="31" fillId="0" borderId="29" xfId="46" applyNumberFormat="1" applyBorder="1" applyAlignment="1">
      <alignment horizontal="center" vertical="center"/>
    </xf>
    <xf numFmtId="2" fontId="26" fillId="0" borderId="33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0" fontId="3" fillId="26" borderId="39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7" fillId="0" borderId="29" xfId="0" applyNumberFormat="1" applyFont="1" applyFill="1" applyBorder="1" applyAlignment="1">
      <alignment horizontal="center" vertical="center"/>
    </xf>
    <xf numFmtId="2" fontId="37" fillId="0" borderId="10" xfId="44" applyNumberFormat="1" applyFont="1" applyFill="1" applyBorder="1" applyAlignment="1">
      <alignment horizontal="center" vertical="center"/>
    </xf>
    <xf numFmtId="2" fontId="37" fillId="0" borderId="33" xfId="44" applyNumberFormat="1" applyFont="1" applyFill="1" applyBorder="1" applyAlignment="1">
      <alignment horizontal="center" vertical="center"/>
    </xf>
    <xf numFmtId="2" fontId="3" fillId="25" borderId="24" xfId="44" applyNumberFormat="1" applyFont="1" applyFill="1" applyBorder="1" applyAlignment="1">
      <alignment horizontal="center" vertical="center"/>
    </xf>
    <xf numFmtId="165" fontId="3" fillId="25" borderId="15" xfId="44" applyNumberFormat="1" applyFont="1" applyFill="1" applyBorder="1" applyAlignment="1">
      <alignment horizontal="center" vertical="center"/>
    </xf>
    <xf numFmtId="2" fontId="3" fillId="25" borderId="15" xfId="44" applyNumberFormat="1" applyFont="1" applyFill="1" applyBorder="1" applyAlignment="1">
      <alignment horizontal="center" vertical="center"/>
    </xf>
    <xf numFmtId="10" fontId="3" fillId="25" borderId="15" xfId="4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164" fontId="31" fillId="0" borderId="20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2" fontId="26" fillId="0" borderId="21" xfId="0" applyNumberFormat="1" applyFont="1" applyBorder="1" applyAlignment="1">
      <alignment horizontal="center" vertical="center"/>
    </xf>
    <xf numFmtId="164" fontId="31" fillId="0" borderId="17" xfId="46" applyNumberFormat="1" applyBorder="1" applyAlignment="1">
      <alignment horizontal="center" vertical="center"/>
    </xf>
    <xf numFmtId="164" fontId="26" fillId="0" borderId="21" xfId="0" applyNumberFormat="1" applyFont="1" applyBorder="1" applyAlignment="1">
      <alignment horizontal="center" vertical="center"/>
    </xf>
    <xf numFmtId="0" fontId="31" fillId="0" borderId="18" xfId="46" applyFill="1" applyBorder="1" applyAlignment="1">
      <alignment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42" xfId="0" applyNumberFormat="1" applyFont="1" applyFill="1" applyBorder="1" applyAlignment="1">
      <alignment horizontal="center" vertical="center"/>
    </xf>
    <xf numFmtId="2" fontId="2" fillId="0" borderId="43" xfId="0" applyNumberFormat="1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vertical="center"/>
    </xf>
    <xf numFmtId="2" fontId="37" fillId="0" borderId="20" xfId="0" applyNumberFormat="1" applyFont="1" applyFill="1" applyBorder="1" applyAlignment="1">
      <alignment horizontal="center" vertical="center"/>
    </xf>
    <xf numFmtId="2" fontId="37" fillId="0" borderId="19" xfId="44" applyNumberFormat="1" applyFont="1" applyFill="1" applyBorder="1" applyAlignment="1">
      <alignment horizontal="center" vertical="center"/>
    </xf>
    <xf numFmtId="2" fontId="37" fillId="0" borderId="21" xfId="44" applyNumberFormat="1" applyFont="1" applyFill="1" applyBorder="1" applyAlignment="1">
      <alignment horizontal="center" vertical="center"/>
    </xf>
    <xf numFmtId="2" fontId="2" fillId="0" borderId="29" xfId="0" applyNumberFormat="1" applyFont="1" applyBorder="1"/>
    <xf numFmtId="2" fontId="2" fillId="0" borderId="0" xfId="0" applyNumberFormat="1" applyFont="1" applyBorder="1"/>
    <xf numFmtId="1" fontId="2" fillId="0" borderId="25" xfId="0" applyNumberFormat="1" applyFont="1" applyFill="1" applyBorder="1" applyAlignment="1" applyProtection="1">
      <alignment horizontal="center"/>
    </xf>
    <xf numFmtId="1" fontId="2" fillId="0" borderId="29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 applyProtection="1">
      <alignment horizontal="center"/>
    </xf>
    <xf numFmtId="164" fontId="2" fillId="0" borderId="29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3" fillId="25" borderId="30" xfId="46" applyFont="1" applyFill="1" applyBorder="1" applyAlignment="1">
      <alignment horizontal="left" vertical="center"/>
    </xf>
    <xf numFmtId="0" fontId="30" fillId="26" borderId="13" xfId="0" applyFont="1" applyFill="1" applyBorder="1" applyAlignment="1">
      <alignment horizontal="center" vertical="center" wrapText="1"/>
    </xf>
    <xf numFmtId="0" fontId="30" fillId="26" borderId="14" xfId="0" applyFont="1" applyFill="1" applyBorder="1" applyAlignment="1">
      <alignment horizontal="center" vertical="center" wrapText="1"/>
    </xf>
    <xf numFmtId="0" fontId="3" fillId="26" borderId="35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5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7" fillId="26" borderId="30" xfId="44" applyFont="1" applyFill="1" applyBorder="1" applyAlignment="1">
      <alignment horizontal="center" vertical="center"/>
    </xf>
    <xf numFmtId="0" fontId="37" fillId="26" borderId="29" xfId="0" applyFont="1" applyFill="1" applyBorder="1" applyAlignment="1">
      <alignment horizontal="center" vertical="center"/>
    </xf>
    <xf numFmtId="0" fontId="37" fillId="26" borderId="30" xfId="44" applyFont="1" applyFill="1" applyBorder="1" applyAlignment="1">
      <alignment horizontal="center" vertical="center" wrapText="1"/>
    </xf>
    <xf numFmtId="0" fontId="38" fillId="26" borderId="29" xfId="0" applyFont="1" applyFill="1" applyBorder="1" applyAlignment="1">
      <alignment horizontal="center" vertical="center" wrapText="1"/>
    </xf>
    <xf numFmtId="9" fontId="37" fillId="26" borderId="13" xfId="44" applyNumberFormat="1" applyFont="1" applyFill="1" applyBorder="1" applyAlignment="1">
      <alignment horizontal="center" vertical="center"/>
    </xf>
    <xf numFmtId="0" fontId="37" fillId="26" borderId="16" xfId="0" applyFont="1" applyFill="1" applyBorder="1" applyAlignment="1">
      <alignment horizontal="center" vertical="center"/>
    </xf>
    <xf numFmtId="0" fontId="37" fillId="26" borderId="14" xfId="0" applyFont="1" applyFill="1" applyBorder="1" applyAlignment="1">
      <alignment horizontal="center" vertical="center"/>
    </xf>
    <xf numFmtId="0" fontId="37" fillId="26" borderId="14" xfId="44" applyFont="1" applyFill="1" applyBorder="1" applyAlignment="1">
      <alignment horizontal="center" vertical="center"/>
    </xf>
    <xf numFmtId="0" fontId="37" fillId="26" borderId="12" xfId="44" applyFont="1" applyFill="1" applyBorder="1" applyAlignment="1">
      <alignment vertical="center"/>
    </xf>
    <xf numFmtId="0" fontId="37" fillId="26" borderId="13" xfId="44" applyFont="1" applyFill="1" applyBorder="1" applyAlignment="1">
      <alignment vertical="center"/>
    </xf>
    <xf numFmtId="9" fontId="37" fillId="26" borderId="12" xfId="44" applyNumberFormat="1" applyFont="1" applyFill="1" applyBorder="1" applyAlignment="1">
      <alignment horizontal="center" vertical="center"/>
    </xf>
    <xf numFmtId="1" fontId="2" fillId="0" borderId="11" xfId="0" quotePrefix="1" applyNumberFormat="1" applyFont="1" applyFill="1" applyBorder="1" applyAlignment="1" applyProtection="1">
      <alignment horizontal="center"/>
    </xf>
    <xf numFmtId="0" fontId="2" fillId="0" borderId="4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5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5784951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648200"/>
          <a:ext cx="7023201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387451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33083"/>
          <a:ext cx="7023201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470001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71675"/>
          <a:ext cx="7023201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12</xdr:col>
      <xdr:colOff>339136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761" y="2170043"/>
          <a:ext cx="7023201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152595</xdr:colOff>
      <xdr:row>23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3592886"/>
          <a:ext cx="7023201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10</xdr:col>
      <xdr:colOff>165201</xdr:colOff>
      <xdr:row>21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238500"/>
          <a:ext cx="7023201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10</xdr:col>
      <xdr:colOff>152595</xdr:colOff>
      <xdr:row>21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3326746"/>
          <a:ext cx="7023201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165201</xdr:colOff>
      <xdr:row>24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0"/>
          <a:ext cx="7023201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0</xdr:rowOff>
    </xdr:from>
    <xdr:to>
      <xdr:col>10</xdr:col>
      <xdr:colOff>165201</xdr:colOff>
      <xdr:row>113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764500"/>
          <a:ext cx="7023201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5"/>
  <sheetViews>
    <sheetView zoomScale="130" zoomScaleNormal="130" workbookViewId="0">
      <selection activeCell="G18" sqref="G18"/>
    </sheetView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93</v>
      </c>
      <c r="C1" s="53"/>
    </row>
    <row r="2" spans="2:10" ht="27.95" customHeight="1">
      <c r="B2" s="71" t="s">
        <v>28</v>
      </c>
      <c r="C2" s="71" t="s">
        <v>29</v>
      </c>
    </row>
    <row r="3" spans="2:10" ht="15" customHeight="1">
      <c r="B3" s="72" t="s">
        <v>30</v>
      </c>
      <c r="C3" s="72" t="s">
        <v>31</v>
      </c>
    </row>
    <row r="4" spans="2:10" ht="15" customHeight="1">
      <c r="B4" s="73" t="s">
        <v>32</v>
      </c>
      <c r="C4" s="73" t="s">
        <v>33</v>
      </c>
    </row>
    <row r="5" spans="2:10" ht="15" customHeight="1">
      <c r="B5" s="73" t="s">
        <v>39</v>
      </c>
      <c r="C5" s="73" t="s">
        <v>34</v>
      </c>
    </row>
    <row r="6" spans="2:10" ht="15" customHeight="1">
      <c r="B6" s="73" t="s">
        <v>35</v>
      </c>
      <c r="C6" s="73" t="s">
        <v>36</v>
      </c>
    </row>
    <row r="7" spans="2:10" ht="15" customHeight="1">
      <c r="B7" s="73" t="s">
        <v>37</v>
      </c>
      <c r="C7" s="73" t="s">
        <v>38</v>
      </c>
    </row>
    <row r="8" spans="2:10" ht="15" customHeight="1">
      <c r="B8" s="73" t="s">
        <v>64</v>
      </c>
      <c r="C8" s="73" t="s">
        <v>79</v>
      </c>
    </row>
    <row r="9" spans="2:10" ht="15" customHeight="1">
      <c r="B9" s="73" t="s">
        <v>65</v>
      </c>
      <c r="C9" s="73" t="s">
        <v>80</v>
      </c>
      <c r="D9" s="8"/>
      <c r="E9" s="8"/>
      <c r="F9" s="8"/>
      <c r="G9" s="8"/>
      <c r="H9" s="8"/>
      <c r="I9" s="8"/>
      <c r="J9" s="8"/>
    </row>
    <row r="10" spans="2:10">
      <c r="B10" s="73" t="s">
        <v>66</v>
      </c>
      <c r="C10" s="73" t="s">
        <v>81</v>
      </c>
      <c r="D10" s="8"/>
      <c r="E10" s="8"/>
      <c r="F10" s="8"/>
      <c r="G10" s="8"/>
      <c r="H10" s="8"/>
      <c r="I10" s="8"/>
      <c r="J10" s="8"/>
    </row>
    <row r="11" spans="2:10">
      <c r="B11" s="73" t="s">
        <v>67</v>
      </c>
      <c r="C11" s="73" t="s">
        <v>82</v>
      </c>
    </row>
    <row r="12" spans="2:10">
      <c r="B12" s="73" t="s">
        <v>43</v>
      </c>
      <c r="C12" s="73" t="s">
        <v>44</v>
      </c>
    </row>
    <row r="13" spans="2:10">
      <c r="B13" s="73" t="s">
        <v>73</v>
      </c>
      <c r="C13" s="73" t="s">
        <v>83</v>
      </c>
    </row>
    <row r="14" spans="2:10">
      <c r="B14" s="73" t="s">
        <v>74</v>
      </c>
      <c r="C14" s="73" t="s">
        <v>84</v>
      </c>
    </row>
    <row r="15" spans="2:10">
      <c r="B15" s="73" t="s">
        <v>76</v>
      </c>
      <c r="C15" s="73" t="s">
        <v>85</v>
      </c>
    </row>
    <row r="16" spans="2:10" ht="13.5" thickBot="1">
      <c r="B16" s="113" t="s">
        <v>47</v>
      </c>
      <c r="C16" s="113" t="s">
        <v>86</v>
      </c>
    </row>
    <row r="17" spans="2:4" ht="13.5" thickTop="1">
      <c r="B17" s="169"/>
      <c r="C17" s="170"/>
      <c r="D17" s="8"/>
    </row>
    <row r="19" spans="2:4">
      <c r="B19" s="44" t="s">
        <v>50</v>
      </c>
      <c r="C19" s="8" t="s">
        <v>49</v>
      </c>
    </row>
    <row r="20" spans="2:4">
      <c r="B20" s="8"/>
      <c r="C20" s="8"/>
    </row>
    <row r="21" spans="2:4">
      <c r="B21" s="45" t="s">
        <v>54</v>
      </c>
      <c r="C21" s="46" t="s">
        <v>53</v>
      </c>
    </row>
    <row r="22" spans="2:4">
      <c r="B22" s="8"/>
      <c r="C22" s="8"/>
    </row>
    <row r="23" spans="2:4">
      <c r="B23" s="47" t="s">
        <v>51</v>
      </c>
      <c r="C23" s="46" t="s">
        <v>52</v>
      </c>
    </row>
    <row r="24" spans="2:4" ht="15">
      <c r="B24" s="171"/>
      <c r="C24" s="171"/>
    </row>
    <row r="25" spans="2:4" ht="15">
      <c r="B25"/>
      <c r="C25"/>
    </row>
  </sheetData>
  <conditionalFormatting sqref="B4:C17">
    <cfRule type="expression" dxfId="5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"/>
  <sheetViews>
    <sheetView tabSelected="1" zoomScale="130" zoomScaleNormal="130" workbookViewId="0">
      <pane ySplit="3" topLeftCell="A4" activePane="bottomLeft" state="frozen"/>
      <selection pane="bottomLeft"/>
    </sheetView>
  </sheetViews>
  <sheetFormatPr defaultRowHeight="15"/>
  <cols>
    <col min="1" max="1" width="3.33203125" style="49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154" t="s">
        <v>94</v>
      </c>
      <c r="C1" s="154"/>
      <c r="D1" s="154"/>
      <c r="E1" s="154"/>
      <c r="F1" s="154"/>
      <c r="G1" s="154"/>
      <c r="H1" s="154"/>
      <c r="I1" s="9"/>
    </row>
    <row r="2" spans="1:9" ht="15.75" customHeight="1">
      <c r="B2" s="152" t="s">
        <v>2</v>
      </c>
      <c r="C2" s="70" t="s">
        <v>13</v>
      </c>
      <c r="D2" s="150" t="s">
        <v>92</v>
      </c>
      <c r="E2" s="148" t="s">
        <v>40</v>
      </c>
      <c r="F2" s="149"/>
      <c r="G2" s="148" t="s">
        <v>41</v>
      </c>
      <c r="H2" s="149"/>
      <c r="I2" s="4"/>
    </row>
    <row r="3" spans="1:9">
      <c r="B3" s="153"/>
      <c r="C3" s="14" t="s">
        <v>11</v>
      </c>
      <c r="D3" s="151"/>
      <c r="E3" s="104" t="s">
        <v>15</v>
      </c>
      <c r="F3" s="67" t="s">
        <v>16</v>
      </c>
      <c r="G3" s="104" t="s">
        <v>15</v>
      </c>
      <c r="H3" s="67" t="s">
        <v>16</v>
      </c>
      <c r="I3" s="5"/>
    </row>
    <row r="4" spans="1:9">
      <c r="A4" s="50"/>
      <c r="B4" s="147" t="s">
        <v>57</v>
      </c>
      <c r="C4" s="94"/>
      <c r="D4" s="33"/>
      <c r="E4" s="94"/>
      <c r="F4" s="94"/>
      <c r="G4" s="94"/>
      <c r="H4" s="95"/>
      <c r="I4" s="7"/>
    </row>
    <row r="5" spans="1:9">
      <c r="A5" s="50"/>
      <c r="B5" s="105" t="s">
        <v>87</v>
      </c>
      <c r="C5" s="6">
        <v>43.89755508898088</v>
      </c>
      <c r="D5" s="54">
        <v>0.1796017174211727</v>
      </c>
      <c r="E5" s="69">
        <v>43.762242593925848</v>
      </c>
      <c r="F5" s="68">
        <v>44.032867584035913</v>
      </c>
      <c r="G5" s="69">
        <v>43.864627702381235</v>
      </c>
      <c r="H5" s="68">
        <v>43.930482475580533</v>
      </c>
      <c r="I5" s="7"/>
    </row>
    <row r="6" spans="1:9">
      <c r="A6" s="50"/>
      <c r="B6" s="147" t="s">
        <v>58</v>
      </c>
      <c r="C6" s="94"/>
      <c r="D6" s="33"/>
      <c r="E6" s="94"/>
      <c r="F6" s="94"/>
      <c r="G6" s="94"/>
      <c r="H6" s="95"/>
      <c r="I6" s="7"/>
    </row>
    <row r="7" spans="1:9">
      <c r="A7" s="50"/>
      <c r="B7" s="105" t="s">
        <v>88</v>
      </c>
      <c r="C7" s="6">
        <v>36.967384802744704</v>
      </c>
      <c r="D7" s="54">
        <v>0.55738962480884868</v>
      </c>
      <c r="E7" s="69">
        <v>36.572760651395228</v>
      </c>
      <c r="F7" s="68">
        <v>37.362008954094179</v>
      </c>
      <c r="G7" s="69">
        <v>36.823527651862591</v>
      </c>
      <c r="H7" s="68">
        <v>37.111241953626816</v>
      </c>
      <c r="I7" s="7"/>
    </row>
    <row r="8" spans="1:9">
      <c r="A8" s="50"/>
      <c r="B8" s="147" t="s">
        <v>59</v>
      </c>
      <c r="C8" s="94"/>
      <c r="D8" s="33"/>
      <c r="E8" s="94"/>
      <c r="F8" s="94"/>
      <c r="G8" s="94"/>
      <c r="H8" s="95"/>
      <c r="I8" s="7"/>
    </row>
    <row r="9" spans="1:9" ht="16.5" thickBot="1">
      <c r="A9" s="50"/>
      <c r="B9" s="120" t="s">
        <v>89</v>
      </c>
      <c r="C9" s="121">
        <v>3.5788461538461531</v>
      </c>
      <c r="D9" s="122">
        <v>0.57569026890706487</v>
      </c>
      <c r="E9" s="123">
        <v>3.2298940388046846</v>
      </c>
      <c r="F9" s="124">
        <v>3.9277982688876216</v>
      </c>
      <c r="G9" s="123">
        <v>3.5095178788690879</v>
      </c>
      <c r="H9" s="124">
        <v>3.6481744288232183</v>
      </c>
      <c r="I9" s="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7 A4:H4 A5 A6:H6 A8:H8 A9">
    <cfRule type="expression" dxfId="51" priority="10">
      <formula>IF(CertVal_IsBlnkRow*CertVal_IsBlnkRowNext=1,TRUE,FALSE)</formula>
    </cfRule>
  </conditionalFormatting>
  <conditionalFormatting sqref="B4:B9">
    <cfRule type="expression" dxfId="50" priority="5">
      <formula>IF(CertVal_IsBlnkRow*CertVal_IsBlnkRowNext=1,TRUE,FALSE)</formula>
    </cfRule>
  </conditionalFormatting>
  <conditionalFormatting sqref="B7">
    <cfRule type="expression" dxfId="49" priority="3">
      <formula>IF(CertVal_IsBlnkRow*CertVal_IsBlnkRowNext=1,TRUE,FALSE)</formula>
    </cfRule>
  </conditionalFormatting>
  <conditionalFormatting sqref="B9">
    <cfRule type="expression" dxfId="48" priority="1">
      <formula>IF(CertVal_IsBlnkRow*CertVal_IsBlnkRowNext=1,TRUE,FALSE)</formula>
    </cfRule>
  </conditionalFormatting>
  <hyperlinks>
    <hyperlink ref="B5" location="'Classical'!$A$1" display="'Classical'!$A$1"/>
    <hyperlink ref="B7" location="'IRC&amp;AD'!$A$1" display="'IRC&amp;AD'!$A$1"/>
    <hyperlink ref="B9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8"/>
  <sheetViews>
    <sheetView zoomScale="130" zoomScaleNormal="13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2" customWidth="1" collapsed="1"/>
    <col min="2" max="2" width="8.44140625" style="12" customWidth="1"/>
    <col min="3" max="3" width="5.77734375" style="12" customWidth="1"/>
    <col min="4" max="5" width="8.44140625" style="12" customWidth="1"/>
    <col min="6" max="6" width="5.77734375" style="12" customWidth="1"/>
    <col min="7" max="8" width="8.44140625" style="12" customWidth="1"/>
    <col min="9" max="9" width="5.77734375" style="12" customWidth="1"/>
    <col min="10" max="11" width="8.44140625" style="12" customWidth="1"/>
    <col min="12" max="16384" width="8.88671875" style="12"/>
  </cols>
  <sheetData>
    <row r="1" spans="1:11" ht="23.25" customHeight="1">
      <c r="B1" s="53" t="s">
        <v>95</v>
      </c>
      <c r="C1" s="10"/>
      <c r="D1" s="10"/>
      <c r="E1" s="10"/>
      <c r="F1" s="10"/>
      <c r="G1" s="10"/>
      <c r="H1" s="10"/>
      <c r="I1" s="10"/>
      <c r="J1" s="10"/>
      <c r="K1" s="11"/>
    </row>
    <row r="2" spans="1:11" ht="24.75" customHeight="1">
      <c r="B2" s="55" t="s">
        <v>2</v>
      </c>
      <c r="C2" s="61" t="s">
        <v>10</v>
      </c>
      <c r="D2" s="63" t="s">
        <v>11</v>
      </c>
      <c r="E2" s="55" t="s">
        <v>2</v>
      </c>
      <c r="F2" s="62" t="s">
        <v>10</v>
      </c>
      <c r="G2" s="56" t="s">
        <v>11</v>
      </c>
      <c r="H2" s="60" t="s">
        <v>2</v>
      </c>
      <c r="I2" s="62" t="s">
        <v>10</v>
      </c>
      <c r="J2" s="56" t="s">
        <v>11</v>
      </c>
    </row>
    <row r="3" spans="1:11" ht="15.75" customHeight="1">
      <c r="A3" s="13"/>
      <c r="B3" s="97" t="s">
        <v>55</v>
      </c>
      <c r="C3" s="96"/>
      <c r="D3" s="98"/>
      <c r="E3" s="96"/>
      <c r="F3" s="96"/>
      <c r="G3" s="99"/>
      <c r="H3" s="96"/>
      <c r="I3" s="96"/>
      <c r="J3" s="100"/>
    </row>
    <row r="4" spans="1:11">
      <c r="A4" s="13"/>
      <c r="B4" s="101" t="s">
        <v>42</v>
      </c>
      <c r="C4" s="59" t="s">
        <v>3</v>
      </c>
      <c r="D4" s="58">
        <v>7.9214285714285699</v>
      </c>
      <c r="E4" s="57" t="s">
        <v>91</v>
      </c>
      <c r="F4" s="59" t="s">
        <v>91</v>
      </c>
      <c r="G4" s="66" t="s">
        <v>91</v>
      </c>
      <c r="H4" s="64" t="s">
        <v>91</v>
      </c>
      <c r="I4" s="59" t="s">
        <v>91</v>
      </c>
      <c r="J4" s="65" t="s">
        <v>91</v>
      </c>
    </row>
    <row r="5" spans="1:11">
      <c r="A5" s="13"/>
      <c r="B5" s="97" t="s">
        <v>56</v>
      </c>
      <c r="C5" s="96"/>
      <c r="D5" s="98"/>
      <c r="E5" s="96"/>
      <c r="F5" s="96"/>
      <c r="G5" s="99"/>
      <c r="H5" s="96"/>
      <c r="I5" s="96"/>
      <c r="J5" s="100"/>
    </row>
    <row r="6" spans="1:11">
      <c r="A6" s="13"/>
      <c r="B6" s="101" t="s">
        <v>4</v>
      </c>
      <c r="C6" s="59" t="s">
        <v>3</v>
      </c>
      <c r="D6" s="58">
        <v>33.5</v>
      </c>
      <c r="E6" s="101" t="s">
        <v>6</v>
      </c>
      <c r="F6" s="59" t="s">
        <v>3</v>
      </c>
      <c r="G6" s="102">
        <v>2</v>
      </c>
      <c r="H6" s="103" t="s">
        <v>8</v>
      </c>
      <c r="I6" s="59" t="s">
        <v>3</v>
      </c>
      <c r="J6" s="65">
        <v>470.16666666666703</v>
      </c>
    </row>
    <row r="7" spans="1:11" ht="15.75" thickBot="1">
      <c r="A7" s="13"/>
      <c r="B7" s="114" t="s">
        <v>5</v>
      </c>
      <c r="C7" s="115" t="s">
        <v>3</v>
      </c>
      <c r="D7" s="116">
        <v>790.16666666666697</v>
      </c>
      <c r="E7" s="114" t="s">
        <v>7</v>
      </c>
      <c r="F7" s="115" t="s">
        <v>1</v>
      </c>
      <c r="G7" s="117">
        <v>1.5024999999999999</v>
      </c>
      <c r="H7" s="118" t="s">
        <v>9</v>
      </c>
      <c r="I7" s="115" t="s">
        <v>3</v>
      </c>
      <c r="J7" s="119">
        <v>17.8333333333333</v>
      </c>
    </row>
    <row r="8" spans="1:11" ht="15.75" thickTop="1"/>
  </sheetData>
  <conditionalFormatting sqref="C3:C7 F3:F7 I3:I7">
    <cfRule type="expression" dxfId="47" priority="32">
      <formula>IndVal_LimitValDiffUOM</formula>
    </cfRule>
  </conditionalFormatting>
  <conditionalFormatting sqref="B3:J7">
    <cfRule type="expression" dxfId="46" priority="20">
      <formula>IF(IndVal_IsBlnkRow*IndVal_IsBlnkRowNext=1,TRUE,FALSE)</formula>
    </cfRule>
  </conditionalFormatting>
  <hyperlinks>
    <hyperlink ref="B4" location="'Fire Assay'!$A$1" display="'Fire Assay'!$A$1"/>
    <hyperlink ref="B6" location="'4-Acid'!$A$1" display="'4-Acid'!$A$1"/>
    <hyperlink ref="E6" location="'4-Acid'!$A$60" display="'4-Acid'!$A$60"/>
    <hyperlink ref="H6" location="'4-Acid'!$A$96" display="'4-Acid'!$A$96"/>
    <hyperlink ref="B7" location="'4-Acid'!$A$42" display="'4-Acid'!$A$42"/>
    <hyperlink ref="E7" location="'4-Acid'!$A$78" display="'4-Acid'!$A$78"/>
    <hyperlink ref="H7" location="'4-Acid'!$A$114" display="'4-Acid'!$A$11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0"/>
  <sheetViews>
    <sheetView zoomScale="130" zoomScaleNormal="130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B1" s="155" t="s">
        <v>96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s="77" customFormat="1" ht="15" customHeight="1">
      <c r="B2" s="157" t="s">
        <v>2</v>
      </c>
      <c r="C2" s="159" t="s">
        <v>17</v>
      </c>
      <c r="D2" s="161" t="s">
        <v>18</v>
      </c>
      <c r="E2" s="162"/>
      <c r="F2" s="162"/>
      <c r="G2" s="162"/>
      <c r="H2" s="163"/>
      <c r="I2" s="164" t="s">
        <v>19</v>
      </c>
      <c r="J2" s="165"/>
      <c r="K2" s="166"/>
      <c r="L2" s="167" t="s">
        <v>20</v>
      </c>
      <c r="M2" s="167"/>
    </row>
    <row r="3" spans="1:13" s="77" customFormat="1" ht="15" customHeight="1">
      <c r="B3" s="158"/>
      <c r="C3" s="160"/>
      <c r="D3" s="79" t="s">
        <v>14</v>
      </c>
      <c r="E3" s="79" t="s">
        <v>21</v>
      </c>
      <c r="F3" s="79" t="s">
        <v>22</v>
      </c>
      <c r="G3" s="79" t="s">
        <v>23</v>
      </c>
      <c r="H3" s="79" t="s">
        <v>24</v>
      </c>
      <c r="I3" s="78" t="s">
        <v>25</v>
      </c>
      <c r="J3" s="79" t="s">
        <v>26</v>
      </c>
      <c r="K3" s="80" t="s">
        <v>27</v>
      </c>
      <c r="L3" s="79" t="s">
        <v>15</v>
      </c>
      <c r="M3" s="79" t="s">
        <v>16</v>
      </c>
    </row>
    <row r="4" spans="1:13" s="77" customFormat="1" ht="15" customHeight="1">
      <c r="A4" s="81"/>
      <c r="B4" s="93" t="s">
        <v>57</v>
      </c>
      <c r="C4" s="94"/>
      <c r="D4" s="110"/>
      <c r="E4" s="111"/>
      <c r="F4" s="111"/>
      <c r="G4" s="111"/>
      <c r="H4" s="111"/>
      <c r="I4" s="112"/>
      <c r="J4" s="112"/>
      <c r="K4" s="112"/>
      <c r="L4" s="111"/>
      <c r="M4" s="109"/>
    </row>
    <row r="5" spans="1:13" s="77" customFormat="1" ht="15" customHeight="1">
      <c r="A5" s="81"/>
      <c r="B5" s="84" t="s">
        <v>60</v>
      </c>
      <c r="C5" s="106">
        <v>43.89755508898088</v>
      </c>
      <c r="D5" s="82">
        <v>0.1796017174211727</v>
      </c>
      <c r="E5" s="107">
        <v>43.538351654138538</v>
      </c>
      <c r="F5" s="107">
        <v>44.25675852382323</v>
      </c>
      <c r="G5" s="107">
        <v>43.358749936717366</v>
      </c>
      <c r="H5" s="107">
        <v>44.436360241244401</v>
      </c>
      <c r="I5" s="83">
        <v>4.0913831546453509E-3</v>
      </c>
      <c r="J5" s="83">
        <v>8.1827663092907017E-3</v>
      </c>
      <c r="K5" s="83">
        <v>1.2274149463936053E-2</v>
      </c>
      <c r="L5" s="108">
        <v>41.702677334531835</v>
      </c>
      <c r="M5" s="107">
        <v>46.092432843429933</v>
      </c>
    </row>
    <row r="6" spans="1:13" s="77" customFormat="1" ht="15" customHeight="1">
      <c r="A6" s="81"/>
      <c r="B6" s="93" t="s">
        <v>58</v>
      </c>
      <c r="C6" s="94"/>
      <c r="D6" s="110"/>
      <c r="E6" s="111"/>
      <c r="F6" s="111"/>
      <c r="G6" s="111"/>
      <c r="H6" s="111"/>
      <c r="I6" s="112"/>
      <c r="J6" s="112"/>
      <c r="K6" s="112"/>
      <c r="L6" s="111"/>
      <c r="M6" s="109"/>
    </row>
    <row r="7" spans="1:13" s="77" customFormat="1" ht="15" customHeight="1">
      <c r="A7" s="81"/>
      <c r="B7" s="84" t="s">
        <v>61</v>
      </c>
      <c r="C7" s="106">
        <v>36.967384802744704</v>
      </c>
      <c r="D7" s="82">
        <v>0.55738962480884868</v>
      </c>
      <c r="E7" s="107">
        <v>35.852605553127006</v>
      </c>
      <c r="F7" s="107">
        <v>38.082164052362401</v>
      </c>
      <c r="G7" s="107">
        <v>35.295215928318157</v>
      </c>
      <c r="H7" s="107">
        <v>38.63955367717125</v>
      </c>
      <c r="I7" s="83">
        <v>1.5077875478155664E-2</v>
      </c>
      <c r="J7" s="83">
        <v>3.0155750956311327E-2</v>
      </c>
      <c r="K7" s="83">
        <v>4.5233626434466989E-2</v>
      </c>
      <c r="L7" s="108">
        <v>35.119015562607466</v>
      </c>
      <c r="M7" s="107">
        <v>38.815754042881942</v>
      </c>
    </row>
    <row r="8" spans="1:13" ht="15" customHeight="1">
      <c r="A8" s="2"/>
      <c r="B8" s="93" t="s">
        <v>59</v>
      </c>
      <c r="C8" s="94"/>
      <c r="D8" s="110"/>
      <c r="E8" s="111"/>
      <c r="F8" s="111"/>
      <c r="G8" s="111"/>
      <c r="H8" s="111"/>
      <c r="I8" s="112"/>
      <c r="J8" s="112"/>
      <c r="K8" s="112"/>
      <c r="L8" s="111"/>
      <c r="M8" s="109"/>
    </row>
    <row r="9" spans="1:13" ht="15" customHeight="1" thickBot="1">
      <c r="A9" s="2"/>
      <c r="B9" s="125" t="s">
        <v>90</v>
      </c>
      <c r="C9" s="126">
        <v>3.5788461538461531</v>
      </c>
      <c r="D9" s="127">
        <v>0.57569026890706487</v>
      </c>
      <c r="E9" s="127">
        <v>2.4274656160320234</v>
      </c>
      <c r="F9" s="127">
        <v>4.7302266916602829</v>
      </c>
      <c r="G9" s="127">
        <v>1.8517753471249585</v>
      </c>
      <c r="H9" s="127">
        <v>5.3059169605673482</v>
      </c>
      <c r="I9" s="85">
        <v>0.16085918314437067</v>
      </c>
      <c r="J9" s="85">
        <v>0.32171836628874134</v>
      </c>
      <c r="K9" s="85">
        <v>0.48257754943311204</v>
      </c>
      <c r="L9" s="128">
        <v>3.3999038461538453</v>
      </c>
      <c r="M9" s="127">
        <v>3.7577884615384609</v>
      </c>
    </row>
    <row r="10" spans="1:13" ht="15" customHeight="1" thickTop="1"/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45" priority="39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8"/>
  <sheetViews>
    <sheetView zoomScale="130" zoomScaleNormal="130" workbookViewId="0"/>
  </sheetViews>
  <sheetFormatPr defaultRowHeight="15"/>
  <cols>
    <col min="1" max="1" width="8.88671875" style="42"/>
    <col min="2" max="38" width="8.88671875" style="1"/>
    <col min="39" max="39" width="8.88671875" style="1" customWidth="1"/>
    <col min="40" max="16384" width="8.88671875" style="1"/>
  </cols>
  <sheetData>
    <row r="1" spans="1:46">
      <c r="B1" s="51" t="s">
        <v>97</v>
      </c>
      <c r="AS1" s="37" t="s">
        <v>13</v>
      </c>
    </row>
    <row r="2" spans="1:46">
      <c r="A2" s="34" t="s">
        <v>0</v>
      </c>
      <c r="B2" s="25" t="s">
        <v>45</v>
      </c>
      <c r="C2" s="22" t="s">
        <v>46</v>
      </c>
      <c r="D2" s="23" t="s">
        <v>62</v>
      </c>
      <c r="E2" s="24" t="s">
        <v>62</v>
      </c>
      <c r="F2" s="24" t="s">
        <v>62</v>
      </c>
      <c r="G2" s="24" t="s">
        <v>62</v>
      </c>
      <c r="H2" s="24" t="s">
        <v>62</v>
      </c>
      <c r="I2" s="24" t="s">
        <v>62</v>
      </c>
      <c r="J2" s="24" t="s">
        <v>62</v>
      </c>
      <c r="K2" s="24" t="s">
        <v>62</v>
      </c>
      <c r="L2" s="24" t="s">
        <v>62</v>
      </c>
      <c r="M2" s="24" t="s">
        <v>62</v>
      </c>
      <c r="N2" s="24" t="s">
        <v>62</v>
      </c>
      <c r="O2" s="24" t="s">
        <v>62</v>
      </c>
      <c r="P2" s="24" t="s">
        <v>62</v>
      </c>
      <c r="Q2" s="9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7">
        <v>1</v>
      </c>
    </row>
    <row r="3" spans="1:46">
      <c r="A3" s="43"/>
      <c r="B3" s="26" t="s">
        <v>63</v>
      </c>
      <c r="C3" s="15" t="s">
        <v>63</v>
      </c>
      <c r="D3" s="90" t="s">
        <v>107</v>
      </c>
      <c r="E3" s="91" t="s">
        <v>108</v>
      </c>
      <c r="F3" s="91" t="s">
        <v>109</v>
      </c>
      <c r="G3" s="91" t="s">
        <v>110</v>
      </c>
      <c r="H3" s="91" t="s">
        <v>111</v>
      </c>
      <c r="I3" s="91" t="s">
        <v>112</v>
      </c>
      <c r="J3" s="91" t="s">
        <v>113</v>
      </c>
      <c r="K3" s="91" t="s">
        <v>114</v>
      </c>
      <c r="L3" s="91" t="s">
        <v>115</v>
      </c>
      <c r="M3" s="91" t="s">
        <v>116</v>
      </c>
      <c r="N3" s="91" t="s">
        <v>117</v>
      </c>
      <c r="O3" s="91" t="s">
        <v>118</v>
      </c>
      <c r="P3" s="91" t="s">
        <v>119</v>
      </c>
      <c r="Q3" s="9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7" t="s">
        <v>1</v>
      </c>
    </row>
    <row r="4" spans="1:46">
      <c r="A4" s="43"/>
      <c r="B4" s="26"/>
      <c r="C4" s="15"/>
      <c r="D4" s="16" t="s">
        <v>64</v>
      </c>
      <c r="E4" s="17" t="s">
        <v>64</v>
      </c>
      <c r="F4" s="17" t="s">
        <v>65</v>
      </c>
      <c r="G4" s="17" t="s">
        <v>64</v>
      </c>
      <c r="H4" s="17" t="s">
        <v>64</v>
      </c>
      <c r="I4" s="17" t="s">
        <v>64</v>
      </c>
      <c r="J4" s="17" t="s">
        <v>64</v>
      </c>
      <c r="K4" s="17" t="s">
        <v>64</v>
      </c>
      <c r="L4" s="17" t="s">
        <v>64</v>
      </c>
      <c r="M4" s="17" t="s">
        <v>66</v>
      </c>
      <c r="N4" s="17" t="s">
        <v>64</v>
      </c>
      <c r="O4" s="17" t="s">
        <v>67</v>
      </c>
      <c r="P4" s="17" t="s">
        <v>64</v>
      </c>
      <c r="Q4" s="9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7">
        <v>2</v>
      </c>
    </row>
    <row r="5" spans="1:46">
      <c r="A5" s="43"/>
      <c r="B5" s="26"/>
      <c r="C5" s="1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9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7">
        <v>3</v>
      </c>
    </row>
    <row r="6" spans="1:46">
      <c r="A6" s="43"/>
      <c r="B6" s="25">
        <v>1</v>
      </c>
      <c r="C6" s="21">
        <v>1</v>
      </c>
      <c r="D6" s="28">
        <v>44.06</v>
      </c>
      <c r="E6" s="86">
        <v>43.44</v>
      </c>
      <c r="F6" s="29">
        <v>43.768209999999996</v>
      </c>
      <c r="G6" s="28">
        <v>43.925816130070743</v>
      </c>
      <c r="H6" s="87">
        <v>43.44</v>
      </c>
      <c r="I6" s="86">
        <v>44.66</v>
      </c>
      <c r="J6" s="29">
        <v>43.75</v>
      </c>
      <c r="K6" s="28">
        <v>43.51</v>
      </c>
      <c r="L6" s="28">
        <v>43.84</v>
      </c>
      <c r="M6" s="28">
        <v>43.94</v>
      </c>
      <c r="N6" s="28">
        <v>44</v>
      </c>
      <c r="O6" s="28">
        <v>44.21</v>
      </c>
      <c r="P6" s="28">
        <v>43.99</v>
      </c>
      <c r="Q6" s="9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7">
        <v>1</v>
      </c>
    </row>
    <row r="7" spans="1:46">
      <c r="A7" s="43"/>
      <c r="B7" s="26">
        <v>1</v>
      </c>
      <c r="C7" s="15">
        <v>2</v>
      </c>
      <c r="D7" s="17">
        <v>44.04</v>
      </c>
      <c r="E7" s="88">
        <v>43.46</v>
      </c>
      <c r="F7" s="30">
        <v>43.775601999999999</v>
      </c>
      <c r="G7" s="17">
        <v>43.955971930476089</v>
      </c>
      <c r="H7" s="89">
        <v>43.34</v>
      </c>
      <c r="I7" s="88">
        <v>44.66</v>
      </c>
      <c r="J7" s="30">
        <v>43.63</v>
      </c>
      <c r="K7" s="17">
        <v>43.51</v>
      </c>
      <c r="L7" s="17">
        <v>43.88</v>
      </c>
      <c r="M7" s="17">
        <v>43.89</v>
      </c>
      <c r="N7" s="17">
        <v>44</v>
      </c>
      <c r="O7" s="17">
        <v>44.06</v>
      </c>
      <c r="P7" s="17">
        <v>43.92</v>
      </c>
      <c r="Q7" s="9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7" t="e">
        <v>#N/A</v>
      </c>
    </row>
    <row r="8" spans="1:46">
      <c r="A8" s="43"/>
      <c r="B8" s="26">
        <v>1</v>
      </c>
      <c r="C8" s="15">
        <v>3</v>
      </c>
      <c r="D8" s="17">
        <v>44.13</v>
      </c>
      <c r="E8" s="88">
        <v>43.4</v>
      </c>
      <c r="F8" s="30">
        <v>43.891574999999996</v>
      </c>
      <c r="G8" s="17">
        <v>43.949008394352191</v>
      </c>
      <c r="H8" s="89">
        <v>43.45</v>
      </c>
      <c r="I8" s="88">
        <v>44.78</v>
      </c>
      <c r="J8" s="30">
        <v>43.69</v>
      </c>
      <c r="K8" s="30">
        <v>43.51</v>
      </c>
      <c r="L8" s="18">
        <v>43.87</v>
      </c>
      <c r="M8" s="18">
        <v>44.079999999999991</v>
      </c>
      <c r="N8" s="18">
        <v>44</v>
      </c>
      <c r="O8" s="18">
        <v>44.2</v>
      </c>
      <c r="P8" s="18">
        <v>43.95</v>
      </c>
      <c r="Q8" s="9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7">
        <v>16</v>
      </c>
    </row>
    <row r="9" spans="1:46">
      <c r="A9" s="43"/>
      <c r="B9" s="26">
        <v>1</v>
      </c>
      <c r="C9" s="15">
        <v>4</v>
      </c>
      <c r="D9" s="17"/>
      <c r="E9" s="17"/>
      <c r="F9" s="30"/>
      <c r="G9" s="17">
        <v>43.910374549791051</v>
      </c>
      <c r="H9" s="89">
        <v>43.4</v>
      </c>
      <c r="I9" s="88">
        <v>44.72</v>
      </c>
      <c r="J9" s="30"/>
      <c r="K9" s="30"/>
      <c r="L9" s="18"/>
      <c r="M9" s="18"/>
      <c r="N9" s="18"/>
      <c r="O9" s="18"/>
      <c r="P9" s="18"/>
      <c r="Q9" s="9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7">
        <v>43.89755508898088</v>
      </c>
      <c r="AT9" s="37"/>
    </row>
    <row r="10" spans="1:46">
      <c r="A10" s="43"/>
      <c r="B10" s="26">
        <v>1</v>
      </c>
      <c r="C10" s="15">
        <v>5</v>
      </c>
      <c r="D10" s="17"/>
      <c r="E10" s="17"/>
      <c r="F10" s="17"/>
      <c r="G10" s="17">
        <v>43.952583337859139</v>
      </c>
      <c r="H10" s="17"/>
      <c r="I10" s="17"/>
      <c r="J10" s="17"/>
      <c r="K10" s="17"/>
      <c r="L10" s="17"/>
      <c r="M10" s="17"/>
      <c r="N10" s="17"/>
      <c r="O10" s="17"/>
      <c r="P10" s="17"/>
      <c r="Q10" s="9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8"/>
    </row>
    <row r="11" spans="1:46">
      <c r="A11" s="43"/>
      <c r="B11" s="26">
        <v>1</v>
      </c>
      <c r="C11" s="15">
        <v>6</v>
      </c>
      <c r="D11" s="17"/>
      <c r="E11" s="17"/>
      <c r="F11" s="17"/>
      <c r="G11" s="17">
        <v>43.968776996303411</v>
      </c>
      <c r="H11" s="17"/>
      <c r="I11" s="17"/>
      <c r="J11" s="17"/>
      <c r="K11" s="17"/>
      <c r="L11" s="17"/>
      <c r="M11" s="17"/>
      <c r="N11" s="17"/>
      <c r="O11" s="17"/>
      <c r="P11" s="17"/>
      <c r="Q11" s="9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8"/>
    </row>
    <row r="12" spans="1:46">
      <c r="A12" s="43"/>
      <c r="B12" s="27" t="s">
        <v>68</v>
      </c>
      <c r="C12" s="19"/>
      <c r="D12" s="31">
        <v>44.076666666666661</v>
      </c>
      <c r="E12" s="31">
        <v>43.433333333333337</v>
      </c>
      <c r="F12" s="31">
        <v>43.811795666666661</v>
      </c>
      <c r="G12" s="31">
        <v>43.943755223142098</v>
      </c>
      <c r="H12" s="31">
        <v>43.407500000000006</v>
      </c>
      <c r="I12" s="31">
        <v>44.704999999999998</v>
      </c>
      <c r="J12" s="31">
        <v>43.69</v>
      </c>
      <c r="K12" s="31">
        <v>43.51</v>
      </c>
      <c r="L12" s="31">
        <v>43.863333333333337</v>
      </c>
      <c r="M12" s="31">
        <v>43.97</v>
      </c>
      <c r="N12" s="31">
        <v>44</v>
      </c>
      <c r="O12" s="31">
        <v>44.156666666666673</v>
      </c>
      <c r="P12" s="31">
        <v>43.95333333333334</v>
      </c>
      <c r="Q12" s="9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8"/>
    </row>
    <row r="13" spans="1:46">
      <c r="A13" s="43"/>
      <c r="B13" s="2" t="s">
        <v>69</v>
      </c>
      <c r="C13" s="39"/>
      <c r="D13" s="18">
        <v>44.06</v>
      </c>
      <c r="E13" s="18">
        <v>43.44</v>
      </c>
      <c r="F13" s="18">
        <v>43.775601999999999</v>
      </c>
      <c r="G13" s="18">
        <v>43.950795866105665</v>
      </c>
      <c r="H13" s="18">
        <v>43.42</v>
      </c>
      <c r="I13" s="18">
        <v>44.69</v>
      </c>
      <c r="J13" s="18">
        <v>43.69</v>
      </c>
      <c r="K13" s="18">
        <v>43.51</v>
      </c>
      <c r="L13" s="18">
        <v>43.87</v>
      </c>
      <c r="M13" s="18">
        <v>43.94</v>
      </c>
      <c r="N13" s="18">
        <v>44</v>
      </c>
      <c r="O13" s="18">
        <v>44.2</v>
      </c>
      <c r="P13" s="18">
        <v>43.95</v>
      </c>
      <c r="Q13" s="9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8"/>
    </row>
    <row r="14" spans="1:46">
      <c r="A14" s="43"/>
      <c r="B14" s="2" t="s">
        <v>70</v>
      </c>
      <c r="C14" s="39"/>
      <c r="D14" s="32">
        <v>4.7258156262527454E-2</v>
      </c>
      <c r="E14" s="32">
        <v>3.0550504633039832E-2</v>
      </c>
      <c r="F14" s="32">
        <v>6.9189716984051935E-2</v>
      </c>
      <c r="G14" s="32">
        <v>2.1526490197114993E-2</v>
      </c>
      <c r="H14" s="32">
        <v>4.9916597106238643E-2</v>
      </c>
      <c r="I14" s="32">
        <v>5.7445626465382461E-2</v>
      </c>
      <c r="J14" s="32">
        <v>5.9999999999998721E-2</v>
      </c>
      <c r="K14" s="32">
        <v>0</v>
      </c>
      <c r="L14" s="32">
        <v>2.0816659994660029E-2</v>
      </c>
      <c r="M14" s="32">
        <v>9.8488578017956241E-2</v>
      </c>
      <c r="N14" s="32">
        <v>0</v>
      </c>
      <c r="O14" s="32">
        <v>8.3864970836060523E-2</v>
      </c>
      <c r="P14" s="32">
        <v>3.5118845842842555E-2</v>
      </c>
      <c r="Q14" s="9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0"/>
    </row>
    <row r="15" spans="1:46">
      <c r="A15" s="43"/>
      <c r="B15" s="2" t="s">
        <v>32</v>
      </c>
      <c r="C15" s="39"/>
      <c r="D15" s="20">
        <v>1.0721808121272206E-3</v>
      </c>
      <c r="E15" s="20">
        <v>7.0338844128257471E-4</v>
      </c>
      <c r="F15" s="20">
        <v>1.5792486003191502E-3</v>
      </c>
      <c r="G15" s="20">
        <v>4.8986460278156881E-4</v>
      </c>
      <c r="H15" s="20">
        <v>1.1499532824106118E-3</v>
      </c>
      <c r="I15" s="20">
        <v>1.2849933221201759E-3</v>
      </c>
      <c r="J15" s="20">
        <v>1.3733119707026488E-3</v>
      </c>
      <c r="K15" s="20">
        <v>0</v>
      </c>
      <c r="L15" s="20">
        <v>4.745799831596632E-4</v>
      </c>
      <c r="M15" s="20">
        <v>2.2399039803947291E-3</v>
      </c>
      <c r="N15" s="20">
        <v>0</v>
      </c>
      <c r="O15" s="20">
        <v>1.8992595493936856E-3</v>
      </c>
      <c r="P15" s="20">
        <v>7.9900301477724589E-4</v>
      </c>
      <c r="Q15" s="9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1"/>
    </row>
    <row r="16" spans="1:46">
      <c r="A16" s="43"/>
      <c r="B16" s="2" t="s">
        <v>71</v>
      </c>
      <c r="C16" s="39"/>
      <c r="D16" s="20">
        <v>4.0802176185603667E-3</v>
      </c>
      <c r="E16" s="20">
        <v>-1.0575116420642572E-2</v>
      </c>
      <c r="F16" s="20">
        <v>-1.9536263953739974E-3</v>
      </c>
      <c r="G16" s="20">
        <v>1.0524534696196852E-3</v>
      </c>
      <c r="H16" s="20">
        <v>-1.1163607813408416E-2</v>
      </c>
      <c r="I16" s="20">
        <v>1.8393846978092876E-2</v>
      </c>
      <c r="J16" s="20">
        <v>-4.7281696796135364E-3</v>
      </c>
      <c r="K16" s="20">
        <v>-8.828625835659909E-3</v>
      </c>
      <c r="L16" s="20">
        <v>-7.7958227008712022E-4</v>
      </c>
      <c r="M16" s="20">
        <v>1.6503176742366232E-3</v>
      </c>
      <c r="N16" s="20">
        <v>2.3337270335777038E-3</v>
      </c>
      <c r="O16" s="20">
        <v>5.9026425768033963E-3</v>
      </c>
      <c r="P16" s="20">
        <v>1.2706458079361216E-3</v>
      </c>
      <c r="Q16" s="9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1"/>
    </row>
    <row r="17" spans="1:45">
      <c r="A17" s="43"/>
      <c r="B17" s="75" t="s">
        <v>72</v>
      </c>
      <c r="C17" s="76"/>
      <c r="D17" s="74">
        <v>0.67</v>
      </c>
      <c r="E17" s="74">
        <v>2.59</v>
      </c>
      <c r="F17" s="74">
        <v>0.67</v>
      </c>
      <c r="G17" s="74">
        <v>0</v>
      </c>
      <c r="H17" s="74">
        <v>2.72</v>
      </c>
      <c r="I17" s="74">
        <v>3.86</v>
      </c>
      <c r="J17" s="74">
        <v>1.29</v>
      </c>
      <c r="K17" s="74">
        <v>2.2000000000000002</v>
      </c>
      <c r="L17" s="74">
        <v>0.41</v>
      </c>
      <c r="M17" s="74">
        <v>0.13</v>
      </c>
      <c r="N17" s="74">
        <v>0.28999999999999998</v>
      </c>
      <c r="O17" s="74">
        <v>1.08</v>
      </c>
      <c r="P17" s="74">
        <v>0.05</v>
      </c>
      <c r="Q17" s="9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41"/>
    </row>
    <row r="18" spans="1:45">
      <c r="B18" s="48"/>
      <c r="C18" s="27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</sheetData>
  <dataConsolidate/>
  <conditionalFormatting sqref="C2:C15 C17:C18 D2:P18">
    <cfRule type="expression" dxfId="44" priority="19" stopIfTrue="1">
      <formula>AND(ISBLANK(INDIRECT(Anlyt_LabRefLastCol)),ISBLANK(INDIRECT(Anlyt_LabRefThisCol)))</formula>
    </cfRule>
    <cfRule type="expression" dxfId="43" priority="20">
      <formula>ISBLANK(INDIRECT(Anlyt_LabRefThisCol))</formula>
    </cfRule>
  </conditionalFormatting>
  <conditionalFormatting sqref="B6:P11">
    <cfRule type="expression" dxfId="42" priority="21">
      <formula>AND($B6&lt;&gt;$B5,NOT(ISBLANK(INDIRECT(Anlyt_LabRefThisCol))))</formula>
    </cfRule>
  </conditionalFormatting>
  <conditionalFormatting sqref="C16">
    <cfRule type="expression" dxfId="41" priority="3" stopIfTrue="1">
      <formula>AND(ISBLANK(INDIRECT(Anlyt_LabRefLastCol)),ISBLANK(INDIRECT(Anlyt_LabRefThisCol)))</formula>
    </cfRule>
    <cfRule type="expression" dxfId="4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6"/>
  <sheetViews>
    <sheetView zoomScale="130" zoomScaleNormal="130" workbookViewId="0"/>
  </sheetViews>
  <sheetFormatPr defaultRowHeight="15"/>
  <cols>
    <col min="1" max="1" width="8.88671875" style="42"/>
    <col min="2" max="38" width="8.88671875" style="1"/>
    <col min="39" max="39" width="8.88671875" style="1" customWidth="1"/>
    <col min="40" max="16384" width="8.88671875" style="1"/>
  </cols>
  <sheetData>
    <row r="1" spans="1:46">
      <c r="B1" s="51" t="s">
        <v>98</v>
      </c>
      <c r="AS1" s="37" t="s">
        <v>13</v>
      </c>
    </row>
    <row r="2" spans="1:46">
      <c r="A2" s="34" t="s">
        <v>12</v>
      </c>
      <c r="B2" s="25" t="s">
        <v>45</v>
      </c>
      <c r="C2" s="22" t="s">
        <v>46</v>
      </c>
      <c r="D2" s="23" t="s">
        <v>62</v>
      </c>
      <c r="E2" s="24" t="s">
        <v>62</v>
      </c>
      <c r="F2" s="24" t="s">
        <v>62</v>
      </c>
      <c r="G2" s="24" t="s">
        <v>62</v>
      </c>
      <c r="H2" s="24" t="s">
        <v>62</v>
      </c>
      <c r="I2" s="24" t="s">
        <v>62</v>
      </c>
      <c r="J2" s="24" t="s">
        <v>62</v>
      </c>
      <c r="K2" s="24" t="s">
        <v>62</v>
      </c>
      <c r="L2" s="24" t="s">
        <v>62</v>
      </c>
      <c r="M2" s="24" t="s">
        <v>62</v>
      </c>
      <c r="N2" s="24" t="s">
        <v>62</v>
      </c>
      <c r="O2" s="24" t="s">
        <v>62</v>
      </c>
      <c r="P2" s="9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7">
        <v>1</v>
      </c>
    </row>
    <row r="3" spans="1:46">
      <c r="A3" s="43"/>
      <c r="B3" s="26" t="s">
        <v>63</v>
      </c>
      <c r="C3" s="15" t="s">
        <v>63</v>
      </c>
      <c r="D3" s="90" t="s">
        <v>107</v>
      </c>
      <c r="E3" s="91" t="s">
        <v>108</v>
      </c>
      <c r="F3" s="91" t="s">
        <v>109</v>
      </c>
      <c r="G3" s="91" t="s">
        <v>110</v>
      </c>
      <c r="H3" s="91" t="s">
        <v>111</v>
      </c>
      <c r="I3" s="91" t="s">
        <v>112</v>
      </c>
      <c r="J3" s="91" t="s">
        <v>113</v>
      </c>
      <c r="K3" s="91" t="s">
        <v>115</v>
      </c>
      <c r="L3" s="91" t="s">
        <v>116</v>
      </c>
      <c r="M3" s="91" t="s">
        <v>117</v>
      </c>
      <c r="N3" s="91" t="s">
        <v>118</v>
      </c>
      <c r="O3" s="91" t="s">
        <v>119</v>
      </c>
      <c r="P3" s="9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7" t="s">
        <v>1</v>
      </c>
    </row>
    <row r="4" spans="1:46">
      <c r="A4" s="43"/>
      <c r="B4" s="26"/>
      <c r="C4" s="15"/>
      <c r="D4" s="16" t="s">
        <v>43</v>
      </c>
      <c r="E4" s="17" t="s">
        <v>73</v>
      </c>
      <c r="F4" s="17" t="s">
        <v>43</v>
      </c>
      <c r="G4" s="17" t="s">
        <v>73</v>
      </c>
      <c r="H4" s="17" t="s">
        <v>73</v>
      </c>
      <c r="I4" s="17" t="s">
        <v>43</v>
      </c>
      <c r="J4" s="17" t="s">
        <v>73</v>
      </c>
      <c r="K4" s="17" t="s">
        <v>43</v>
      </c>
      <c r="L4" s="17" t="s">
        <v>73</v>
      </c>
      <c r="M4" s="17" t="s">
        <v>43</v>
      </c>
      <c r="N4" s="17" t="s">
        <v>43</v>
      </c>
      <c r="O4" s="17" t="s">
        <v>43</v>
      </c>
      <c r="P4" s="9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7">
        <v>2</v>
      </c>
    </row>
    <row r="5" spans="1:46">
      <c r="A5" s="43"/>
      <c r="B5" s="26"/>
      <c r="C5" s="1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9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7">
        <v>3</v>
      </c>
    </row>
    <row r="6" spans="1:46">
      <c r="A6" s="43"/>
      <c r="B6" s="25">
        <v>1</v>
      </c>
      <c r="C6" s="21">
        <v>1</v>
      </c>
      <c r="D6" s="28">
        <v>37.22</v>
      </c>
      <c r="E6" s="86">
        <v>32.869999999999997</v>
      </c>
      <c r="F6" s="29">
        <v>36.774799999999999</v>
      </c>
      <c r="G6" s="28">
        <v>37.14887769995773</v>
      </c>
      <c r="H6" s="29">
        <v>37.336599999999997</v>
      </c>
      <c r="I6" s="28">
        <v>37.82</v>
      </c>
      <c r="J6" s="29">
        <v>37.18</v>
      </c>
      <c r="K6" s="86">
        <v>34.799999999999997</v>
      </c>
      <c r="L6" s="28">
        <v>35.94</v>
      </c>
      <c r="M6" s="28">
        <v>36.299999999999997</v>
      </c>
      <c r="N6" s="28">
        <v>36.799999999999997</v>
      </c>
      <c r="O6" s="28">
        <v>37.35</v>
      </c>
      <c r="P6" s="9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7">
        <v>1</v>
      </c>
    </row>
    <row r="7" spans="1:46">
      <c r="A7" s="43"/>
      <c r="B7" s="26">
        <v>1</v>
      </c>
      <c r="C7" s="15">
        <v>2</v>
      </c>
      <c r="D7" s="17">
        <v>37.21</v>
      </c>
      <c r="E7" s="88">
        <v>32.61</v>
      </c>
      <c r="F7" s="30">
        <v>36.643099999999997</v>
      </c>
      <c r="G7" s="17">
        <v>37.147768354936396</v>
      </c>
      <c r="H7" s="30">
        <v>37.172699999999999</v>
      </c>
      <c r="I7" s="17">
        <v>37.869999999999997</v>
      </c>
      <c r="J7" s="30">
        <v>37.04</v>
      </c>
      <c r="K7" s="88">
        <v>35.200000000000003</v>
      </c>
      <c r="L7" s="17">
        <v>35.979999999999997</v>
      </c>
      <c r="M7" s="17">
        <v>36.1</v>
      </c>
      <c r="N7" s="17">
        <v>37</v>
      </c>
      <c r="O7" s="17">
        <v>37.35</v>
      </c>
      <c r="P7" s="9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7" t="e">
        <v>#N/A</v>
      </c>
    </row>
    <row r="8" spans="1:46">
      <c r="A8" s="43"/>
      <c r="B8" s="26">
        <v>1</v>
      </c>
      <c r="C8" s="15">
        <v>3</v>
      </c>
      <c r="D8" s="17">
        <v>37.17</v>
      </c>
      <c r="E8" s="88">
        <v>32.75</v>
      </c>
      <c r="F8" s="30">
        <v>36.344000000000001</v>
      </c>
      <c r="G8" s="17"/>
      <c r="H8" s="30">
        <v>37.186599999999999</v>
      </c>
      <c r="I8" s="17">
        <v>37.76</v>
      </c>
      <c r="J8" s="30">
        <v>37.01</v>
      </c>
      <c r="K8" s="89">
        <v>35.700000000000003</v>
      </c>
      <c r="L8" s="18">
        <v>35.9</v>
      </c>
      <c r="M8" s="18">
        <v>36.6</v>
      </c>
      <c r="N8" s="18">
        <v>36.9</v>
      </c>
      <c r="O8" s="18">
        <v>37.47</v>
      </c>
      <c r="P8" s="9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7">
        <v>16</v>
      </c>
    </row>
    <row r="9" spans="1:46">
      <c r="A9" s="43"/>
      <c r="B9" s="26">
        <v>1</v>
      </c>
      <c r="C9" s="15">
        <v>4</v>
      </c>
      <c r="D9" s="17"/>
      <c r="E9" s="17"/>
      <c r="F9" s="30"/>
      <c r="G9" s="17"/>
      <c r="H9" s="30">
        <v>37.307000000000002</v>
      </c>
      <c r="I9" s="17">
        <v>37.94</v>
      </c>
      <c r="J9" s="30"/>
      <c r="K9" s="30"/>
      <c r="L9" s="18"/>
      <c r="M9" s="18"/>
      <c r="N9" s="18"/>
      <c r="O9" s="18"/>
      <c r="P9" s="9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7">
        <v>36.967384802744704</v>
      </c>
      <c r="AT9" s="37"/>
    </row>
    <row r="10" spans="1:46">
      <c r="A10" s="43"/>
      <c r="B10" s="27" t="s">
        <v>68</v>
      </c>
      <c r="C10" s="19"/>
      <c r="D10" s="31">
        <v>37.200000000000003</v>
      </c>
      <c r="E10" s="31">
        <v>32.743333333333332</v>
      </c>
      <c r="F10" s="31">
        <v>36.587299999999999</v>
      </c>
      <c r="G10" s="31">
        <v>37.148323027447063</v>
      </c>
      <c r="H10" s="31">
        <v>37.250725000000003</v>
      </c>
      <c r="I10" s="31">
        <v>37.847499999999997</v>
      </c>
      <c r="J10" s="31">
        <v>37.076666666666661</v>
      </c>
      <c r="K10" s="31">
        <v>35.233333333333334</v>
      </c>
      <c r="L10" s="31">
        <v>35.94</v>
      </c>
      <c r="M10" s="31">
        <v>36.333333333333336</v>
      </c>
      <c r="N10" s="31">
        <v>36.9</v>
      </c>
      <c r="O10" s="31">
        <v>37.39</v>
      </c>
      <c r="P10" s="9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8"/>
    </row>
    <row r="11" spans="1:46">
      <c r="A11" s="43"/>
      <c r="B11" s="2" t="s">
        <v>69</v>
      </c>
      <c r="C11" s="39"/>
      <c r="D11" s="18">
        <v>37.21</v>
      </c>
      <c r="E11" s="18">
        <v>32.75</v>
      </c>
      <c r="F11" s="18">
        <v>36.643099999999997</v>
      </c>
      <c r="G11" s="18">
        <v>37.148323027447063</v>
      </c>
      <c r="H11" s="18">
        <v>37.2468</v>
      </c>
      <c r="I11" s="18">
        <v>37.844999999999999</v>
      </c>
      <c r="J11" s="18">
        <v>37.04</v>
      </c>
      <c r="K11" s="18">
        <v>35.200000000000003</v>
      </c>
      <c r="L11" s="18">
        <v>35.94</v>
      </c>
      <c r="M11" s="18">
        <v>36.299999999999997</v>
      </c>
      <c r="N11" s="18">
        <v>36.9</v>
      </c>
      <c r="O11" s="18">
        <v>37.35</v>
      </c>
      <c r="P11" s="9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8"/>
    </row>
    <row r="12" spans="1:46">
      <c r="A12" s="43"/>
      <c r="B12" s="2" t="s">
        <v>70</v>
      </c>
      <c r="C12" s="39"/>
      <c r="D12" s="32">
        <v>2.6457513110644669E-2</v>
      </c>
      <c r="E12" s="32">
        <v>0.13012814197295328</v>
      </c>
      <c r="F12" s="32">
        <v>0.22075413925903939</v>
      </c>
      <c r="G12" s="32">
        <v>7.8442538726063117E-4</v>
      </c>
      <c r="H12" s="32">
        <v>8.3149077966425455E-2</v>
      </c>
      <c r="I12" s="32">
        <v>7.6321687612368294E-2</v>
      </c>
      <c r="J12" s="32">
        <v>9.0737717258775399E-2</v>
      </c>
      <c r="K12" s="32">
        <v>0.4509249752822922</v>
      </c>
      <c r="L12" s="32">
        <v>3.9999999999999147E-2</v>
      </c>
      <c r="M12" s="32">
        <v>0.2516611478423586</v>
      </c>
      <c r="N12" s="32">
        <v>0.10000000000000142</v>
      </c>
      <c r="O12" s="32">
        <v>6.9282032302753621E-2</v>
      </c>
      <c r="P12" s="9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0"/>
    </row>
    <row r="13" spans="1:46">
      <c r="A13" s="43"/>
      <c r="B13" s="2" t="s">
        <v>32</v>
      </c>
      <c r="C13" s="39"/>
      <c r="D13" s="20">
        <v>7.1122347071625447E-4</v>
      </c>
      <c r="E13" s="20">
        <v>3.9741873757391816E-3</v>
      </c>
      <c r="F13" s="20">
        <v>6.0336274953068248E-3</v>
      </c>
      <c r="G13" s="20">
        <v>2.1116037638658895E-5</v>
      </c>
      <c r="H13" s="20">
        <v>2.2321465680580836E-3</v>
      </c>
      <c r="I13" s="20">
        <v>2.0165582300645563E-3</v>
      </c>
      <c r="J13" s="20">
        <v>2.4472997552488201E-3</v>
      </c>
      <c r="K13" s="20">
        <v>1.2798249061938284E-2</v>
      </c>
      <c r="L13" s="20">
        <v>1.1129660545353131E-3</v>
      </c>
      <c r="M13" s="20">
        <v>6.9264536103401447E-3</v>
      </c>
      <c r="N13" s="20">
        <v>2.7100271002710413E-3</v>
      </c>
      <c r="O13" s="20">
        <v>1.8529561995922338E-3</v>
      </c>
      <c r="P13" s="9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1"/>
    </row>
    <row r="14" spans="1:46">
      <c r="A14" s="43"/>
      <c r="B14" s="2" t="s">
        <v>71</v>
      </c>
      <c r="C14" s="39"/>
      <c r="D14" s="20">
        <v>6.2924439609812755E-3</v>
      </c>
      <c r="E14" s="20">
        <v>-0.11426427625190705</v>
      </c>
      <c r="F14" s="20">
        <v>-1.0281625405010653E-2</v>
      </c>
      <c r="G14" s="20">
        <v>4.8945367833790332E-3</v>
      </c>
      <c r="H14" s="20">
        <v>7.6645994507640314E-3</v>
      </c>
      <c r="I14" s="20">
        <v>2.3807883677775088E-2</v>
      </c>
      <c r="J14" s="20">
        <v>2.9561697292106448E-3</v>
      </c>
      <c r="K14" s="20">
        <v>-4.6907604599680019E-2</v>
      </c>
      <c r="L14" s="20">
        <v>-2.7791654947374789E-2</v>
      </c>
      <c r="M14" s="20">
        <v>-1.7151645235242374E-2</v>
      </c>
      <c r="N14" s="20">
        <v>-1.8228176838654964E-3</v>
      </c>
      <c r="O14" s="20">
        <v>1.1432109669383905E-2</v>
      </c>
      <c r="P14" s="9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1"/>
    </row>
    <row r="15" spans="1:46">
      <c r="A15" s="43"/>
      <c r="B15" s="75" t="s">
        <v>72</v>
      </c>
      <c r="C15" s="76"/>
      <c r="D15" s="74">
        <v>0.36</v>
      </c>
      <c r="E15" s="74">
        <v>7.13</v>
      </c>
      <c r="F15" s="74">
        <v>0.67</v>
      </c>
      <c r="G15" s="74">
        <v>0.27</v>
      </c>
      <c r="H15" s="74">
        <v>0.44</v>
      </c>
      <c r="I15" s="74">
        <v>1.44</v>
      </c>
      <c r="J15" s="74">
        <v>0.15</v>
      </c>
      <c r="K15" s="74">
        <v>2.95</v>
      </c>
      <c r="L15" s="74">
        <v>1.76</v>
      </c>
      <c r="M15" s="74">
        <v>1.1000000000000001</v>
      </c>
      <c r="N15" s="74">
        <v>0.15</v>
      </c>
      <c r="O15" s="74">
        <v>0.67</v>
      </c>
      <c r="P15" s="9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1"/>
    </row>
    <row r="16" spans="1:46">
      <c r="B16" s="48"/>
      <c r="C16" s="27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</sheetData>
  <dataConsolidate/>
  <conditionalFormatting sqref="C2:C13 C15:C16 D2:O16">
    <cfRule type="expression" dxfId="39" priority="19" stopIfTrue="1">
      <formula>AND(ISBLANK(INDIRECT(Anlyt_LabRefLastCol)),ISBLANK(INDIRECT(Anlyt_LabRefThisCol)))</formula>
    </cfRule>
    <cfRule type="expression" dxfId="38" priority="20">
      <formula>ISBLANK(INDIRECT(Anlyt_LabRefThisCol))</formula>
    </cfRule>
  </conditionalFormatting>
  <conditionalFormatting sqref="B6:O9">
    <cfRule type="expression" dxfId="37" priority="21">
      <formula>AND($B6&lt;&gt;$B5,NOT(ISBLANK(INDIRECT(Anlyt_LabRefThisCol))))</formula>
    </cfRule>
  </conditionalFormatting>
  <conditionalFormatting sqref="C14">
    <cfRule type="expression" dxfId="36" priority="3" stopIfTrue="1">
      <formula>AND(ISBLANK(INDIRECT(Anlyt_LabRefLastCol)),ISBLANK(INDIRECT(Anlyt_LabRefThisCol)))</formula>
    </cfRule>
    <cfRule type="expression" dxfId="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6"/>
  <sheetViews>
    <sheetView zoomScale="130" zoomScaleNormal="130" workbookViewId="0"/>
  </sheetViews>
  <sheetFormatPr defaultRowHeight="15"/>
  <cols>
    <col min="1" max="1" width="8.88671875" style="42"/>
    <col min="2" max="38" width="8.88671875" style="1"/>
    <col min="39" max="39" width="8.88671875" style="1" customWidth="1"/>
    <col min="40" max="16384" width="8.88671875" style="1"/>
  </cols>
  <sheetData>
    <row r="1" spans="1:46">
      <c r="B1" s="51" t="s">
        <v>99</v>
      </c>
      <c r="AS1" s="37" t="s">
        <v>13</v>
      </c>
    </row>
    <row r="2" spans="1:46" ht="19.5">
      <c r="A2" s="34" t="s">
        <v>75</v>
      </c>
      <c r="B2" s="25" t="s">
        <v>45</v>
      </c>
      <c r="C2" s="22" t="s">
        <v>46</v>
      </c>
      <c r="D2" s="23" t="s">
        <v>62</v>
      </c>
      <c r="E2" s="24" t="s">
        <v>62</v>
      </c>
      <c r="F2" s="24" t="s">
        <v>62</v>
      </c>
      <c r="G2" s="24" t="s">
        <v>62</v>
      </c>
      <c r="H2" s="24" t="s">
        <v>62</v>
      </c>
      <c r="I2" s="24" t="s">
        <v>62</v>
      </c>
      <c r="J2" s="24" t="s">
        <v>62</v>
      </c>
      <c r="K2" s="24" t="s">
        <v>62</v>
      </c>
      <c r="L2" s="24" t="s">
        <v>62</v>
      </c>
      <c r="M2" s="24" t="s">
        <v>62</v>
      </c>
      <c r="N2" s="24" t="s">
        <v>62</v>
      </c>
      <c r="O2" s="24" t="s">
        <v>62</v>
      </c>
      <c r="P2" s="24" t="s">
        <v>62</v>
      </c>
      <c r="Q2" s="9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7">
        <v>1</v>
      </c>
    </row>
    <row r="3" spans="1:46">
      <c r="A3" s="43"/>
      <c r="B3" s="26" t="s">
        <v>63</v>
      </c>
      <c r="C3" s="15" t="s">
        <v>63</v>
      </c>
      <c r="D3" s="90" t="s">
        <v>107</v>
      </c>
      <c r="E3" s="91" t="s">
        <v>108</v>
      </c>
      <c r="F3" s="91" t="s">
        <v>109</v>
      </c>
      <c r="G3" s="91" t="s">
        <v>110</v>
      </c>
      <c r="H3" s="91" t="s">
        <v>111</v>
      </c>
      <c r="I3" s="91" t="s">
        <v>112</v>
      </c>
      <c r="J3" s="91" t="s">
        <v>113</v>
      </c>
      <c r="K3" s="91" t="s">
        <v>114</v>
      </c>
      <c r="L3" s="91" t="s">
        <v>115</v>
      </c>
      <c r="M3" s="91" t="s">
        <v>116</v>
      </c>
      <c r="N3" s="91" t="s">
        <v>117</v>
      </c>
      <c r="O3" s="91" t="s">
        <v>118</v>
      </c>
      <c r="P3" s="91" t="s">
        <v>119</v>
      </c>
      <c r="Q3" s="9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7" t="s">
        <v>1</v>
      </c>
    </row>
    <row r="4" spans="1:46">
      <c r="A4" s="43"/>
      <c r="B4" s="26"/>
      <c r="C4" s="15"/>
      <c r="D4" s="16" t="s">
        <v>74</v>
      </c>
      <c r="E4" s="17" t="s">
        <v>74</v>
      </c>
      <c r="F4" s="17" t="s">
        <v>74</v>
      </c>
      <c r="G4" s="17" t="s">
        <v>74</v>
      </c>
      <c r="H4" s="17" t="s">
        <v>74</v>
      </c>
      <c r="I4" s="17" t="s">
        <v>74</v>
      </c>
      <c r="J4" s="17" t="s">
        <v>74</v>
      </c>
      <c r="K4" s="17" t="s">
        <v>74</v>
      </c>
      <c r="L4" s="17" t="s">
        <v>74</v>
      </c>
      <c r="M4" s="17" t="s">
        <v>74</v>
      </c>
      <c r="N4" s="17" t="s">
        <v>74</v>
      </c>
      <c r="O4" s="17" t="s">
        <v>74</v>
      </c>
      <c r="P4" s="17" t="s">
        <v>74</v>
      </c>
      <c r="Q4" s="9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7">
        <v>2</v>
      </c>
    </row>
    <row r="5" spans="1:46">
      <c r="A5" s="43"/>
      <c r="B5" s="26"/>
      <c r="C5" s="1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9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7">
        <v>2</v>
      </c>
    </row>
    <row r="6" spans="1:46">
      <c r="A6" s="43"/>
      <c r="B6" s="25">
        <v>1</v>
      </c>
      <c r="C6" s="21">
        <v>1</v>
      </c>
      <c r="D6" s="28">
        <v>4.1399999999999997</v>
      </c>
      <c r="E6" s="28">
        <v>2.83</v>
      </c>
      <c r="F6" s="29">
        <v>3.3000000000000003</v>
      </c>
      <c r="G6" s="28">
        <v>3.45</v>
      </c>
      <c r="H6" s="29">
        <v>3.07</v>
      </c>
      <c r="I6" s="28">
        <v>3.3000000000000003</v>
      </c>
      <c r="J6" s="29">
        <v>3.94</v>
      </c>
      <c r="K6" s="28">
        <v>3.4300000000000006</v>
      </c>
      <c r="L6" s="28">
        <v>3.1</v>
      </c>
      <c r="M6" s="28">
        <v>4.88</v>
      </c>
      <c r="N6" s="28">
        <v>3.2</v>
      </c>
      <c r="O6" s="28">
        <v>3.55</v>
      </c>
      <c r="P6" s="28">
        <v>4.3099999999999996</v>
      </c>
      <c r="Q6" s="9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7">
        <v>1</v>
      </c>
    </row>
    <row r="7" spans="1:46">
      <c r="A7" s="43"/>
      <c r="B7" s="26">
        <v>1</v>
      </c>
      <c r="C7" s="15">
        <v>2</v>
      </c>
      <c r="D7" s="17">
        <v>4.0999999999999996</v>
      </c>
      <c r="E7" s="17">
        <v>2.84</v>
      </c>
      <c r="F7" s="30">
        <v>3.2199999999999998</v>
      </c>
      <c r="G7" s="17">
        <v>3.62</v>
      </c>
      <c r="H7" s="30"/>
      <c r="I7" s="17">
        <v>3.2400000000000007</v>
      </c>
      <c r="J7" s="30">
        <v>3.94</v>
      </c>
      <c r="K7" s="17">
        <v>3.6000000000000005</v>
      </c>
      <c r="L7" s="17">
        <v>3.04</v>
      </c>
      <c r="M7" s="17">
        <v>4.41</v>
      </c>
      <c r="N7" s="17">
        <v>3.15</v>
      </c>
      <c r="O7" s="17">
        <v>3.55</v>
      </c>
      <c r="P7" s="17">
        <v>4.4800000000000004</v>
      </c>
      <c r="Q7" s="9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7" t="e">
        <v>#N/A</v>
      </c>
    </row>
    <row r="8" spans="1:46">
      <c r="A8" s="43"/>
      <c r="B8" s="26">
        <v>1</v>
      </c>
      <c r="C8" s="15">
        <v>3</v>
      </c>
      <c r="D8" s="17">
        <v>4.12</v>
      </c>
      <c r="E8" s="17">
        <v>2.84</v>
      </c>
      <c r="F8" s="30">
        <v>3.25</v>
      </c>
      <c r="G8" s="17">
        <v>3.45</v>
      </c>
      <c r="H8" s="30"/>
      <c r="I8" s="17"/>
      <c r="J8" s="30">
        <v>4.18</v>
      </c>
      <c r="K8" s="30"/>
      <c r="L8" s="18">
        <v>2.99</v>
      </c>
      <c r="M8" s="18">
        <v>4.88</v>
      </c>
      <c r="N8" s="18">
        <v>3.15</v>
      </c>
      <c r="O8" s="18">
        <v>3.55</v>
      </c>
      <c r="P8" s="18">
        <v>4.51</v>
      </c>
      <c r="Q8" s="9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7">
        <v>16</v>
      </c>
    </row>
    <row r="9" spans="1:46">
      <c r="A9" s="43"/>
      <c r="B9" s="26">
        <v>1</v>
      </c>
      <c r="C9" s="15">
        <v>4</v>
      </c>
      <c r="D9" s="17"/>
      <c r="E9" s="17"/>
      <c r="F9" s="30"/>
      <c r="G9" s="17">
        <v>3.56</v>
      </c>
      <c r="H9" s="30"/>
      <c r="I9" s="17"/>
      <c r="J9" s="30"/>
      <c r="K9" s="30"/>
      <c r="L9" s="18"/>
      <c r="M9" s="18"/>
      <c r="N9" s="18"/>
      <c r="O9" s="18"/>
      <c r="P9" s="18"/>
      <c r="Q9" s="9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7">
        <v>3.5788461538461531</v>
      </c>
      <c r="AT9" s="37"/>
    </row>
    <row r="10" spans="1:46">
      <c r="A10" s="43"/>
      <c r="B10" s="27" t="s">
        <v>68</v>
      </c>
      <c r="C10" s="19"/>
      <c r="D10" s="31">
        <v>4.12</v>
      </c>
      <c r="E10" s="31">
        <v>2.8366666666666664</v>
      </c>
      <c r="F10" s="31">
        <v>3.2566666666666664</v>
      </c>
      <c r="G10" s="31">
        <v>3.52</v>
      </c>
      <c r="H10" s="31">
        <v>3.07</v>
      </c>
      <c r="I10" s="31">
        <v>3.2700000000000005</v>
      </c>
      <c r="J10" s="31">
        <v>4.0199999999999996</v>
      </c>
      <c r="K10" s="31">
        <v>3.5150000000000006</v>
      </c>
      <c r="L10" s="31">
        <v>3.0433333333333334</v>
      </c>
      <c r="M10" s="31">
        <v>4.7233333333333327</v>
      </c>
      <c r="N10" s="31">
        <v>3.1666666666666665</v>
      </c>
      <c r="O10" s="31">
        <v>3.5499999999999994</v>
      </c>
      <c r="P10" s="31">
        <v>4.4333333333333327</v>
      </c>
      <c r="Q10" s="9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8"/>
    </row>
    <row r="11" spans="1:46">
      <c r="A11" s="43"/>
      <c r="B11" s="2" t="s">
        <v>69</v>
      </c>
      <c r="C11" s="39"/>
      <c r="D11" s="18">
        <v>4.12</v>
      </c>
      <c r="E11" s="18">
        <v>2.84</v>
      </c>
      <c r="F11" s="18">
        <v>3.25</v>
      </c>
      <c r="G11" s="18">
        <v>3.5049999999999999</v>
      </c>
      <c r="H11" s="18">
        <v>3.07</v>
      </c>
      <c r="I11" s="18">
        <v>3.2700000000000005</v>
      </c>
      <c r="J11" s="18">
        <v>3.94</v>
      </c>
      <c r="K11" s="18">
        <v>3.5150000000000006</v>
      </c>
      <c r="L11" s="18">
        <v>3.04</v>
      </c>
      <c r="M11" s="18">
        <v>4.88</v>
      </c>
      <c r="N11" s="18">
        <v>3.15</v>
      </c>
      <c r="O11" s="18">
        <v>3.55</v>
      </c>
      <c r="P11" s="18">
        <v>4.4800000000000004</v>
      </c>
      <c r="Q11" s="9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8"/>
    </row>
    <row r="12" spans="1:46">
      <c r="A12" s="43"/>
      <c r="B12" s="2" t="s">
        <v>70</v>
      </c>
      <c r="C12" s="39"/>
      <c r="D12" s="18">
        <v>2.0000000000000018E-2</v>
      </c>
      <c r="E12" s="18">
        <v>5.7735026918961348E-3</v>
      </c>
      <c r="F12" s="18">
        <v>4.0414518843274058E-2</v>
      </c>
      <c r="G12" s="18">
        <v>8.44590630621328E-2</v>
      </c>
      <c r="H12" s="18" t="s">
        <v>91</v>
      </c>
      <c r="I12" s="18">
        <v>4.2426406871192576E-2</v>
      </c>
      <c r="J12" s="18">
        <v>0.13856406460551005</v>
      </c>
      <c r="K12" s="18">
        <v>0.12020815280171303</v>
      </c>
      <c r="L12" s="18">
        <v>5.5075705472860961E-2</v>
      </c>
      <c r="M12" s="18">
        <v>0.27135462651912395</v>
      </c>
      <c r="N12" s="18">
        <v>2.8867513459481443E-2</v>
      </c>
      <c r="O12" s="18">
        <v>5.4389598220420729E-16</v>
      </c>
      <c r="P12" s="18">
        <v>0.10785793124908981</v>
      </c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38"/>
    </row>
    <row r="13" spans="1:46">
      <c r="A13" s="43"/>
      <c r="B13" s="2" t="s">
        <v>32</v>
      </c>
      <c r="C13" s="39"/>
      <c r="D13" s="20">
        <v>4.8543689320388389E-3</v>
      </c>
      <c r="E13" s="20">
        <v>2.0353123473194367E-3</v>
      </c>
      <c r="F13" s="20">
        <v>1.2409780606941883E-2</v>
      </c>
      <c r="G13" s="20">
        <v>2.3994052006287726E-2</v>
      </c>
      <c r="H13" s="20" t="s">
        <v>91</v>
      </c>
      <c r="I13" s="20">
        <v>1.2974436352046658E-2</v>
      </c>
      <c r="J13" s="20">
        <v>3.4468672787440313E-2</v>
      </c>
      <c r="K13" s="20">
        <v>3.4198620996219918E-2</v>
      </c>
      <c r="L13" s="20">
        <v>1.8097164996558914E-2</v>
      </c>
      <c r="M13" s="20">
        <v>5.7449815071091884E-2</v>
      </c>
      <c r="N13" s="20">
        <v>9.1160568819415085E-3</v>
      </c>
      <c r="O13" s="20">
        <v>1.532101358321711E-16</v>
      </c>
      <c r="P13" s="20">
        <v>2.432885667272703E-2</v>
      </c>
      <c r="Q13" s="9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1"/>
    </row>
    <row r="14" spans="1:46">
      <c r="A14" s="43"/>
      <c r="B14" s="2" t="s">
        <v>71</v>
      </c>
      <c r="C14" s="39"/>
      <c r="D14" s="20">
        <v>0.15120902740462139</v>
      </c>
      <c r="E14" s="20">
        <v>-0.20737954504746547</v>
      </c>
      <c r="F14" s="20">
        <v>-9.0023284972236994E-2</v>
      </c>
      <c r="G14" s="20">
        <v>-1.6442772702847774E-2</v>
      </c>
      <c r="H14" s="20">
        <v>-0.14218162278344959</v>
      </c>
      <c r="I14" s="20">
        <v>-8.6297689414293055E-2</v>
      </c>
      <c r="J14" s="20">
        <v>0.12326706072004301</v>
      </c>
      <c r="K14" s="20">
        <v>-1.7839871037076516E-2</v>
      </c>
      <c r="L14" s="20">
        <v>-0.14963281389933702</v>
      </c>
      <c r="M14" s="20">
        <v>0.31979222640157623</v>
      </c>
      <c r="N14" s="20">
        <v>-0.11517105498835734</v>
      </c>
      <c r="O14" s="20">
        <v>-8.0601826974744384E-3</v>
      </c>
      <c r="P14" s="20">
        <v>0.23876052301629946</v>
      </c>
      <c r="Q14" s="9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1"/>
    </row>
    <row r="15" spans="1:46">
      <c r="A15" s="43"/>
      <c r="B15" s="75" t="s">
        <v>72</v>
      </c>
      <c r="C15" s="76"/>
      <c r="D15" s="74">
        <v>0.92</v>
      </c>
      <c r="E15" s="74">
        <v>1.03</v>
      </c>
      <c r="F15" s="74">
        <v>0.39</v>
      </c>
      <c r="G15" s="74">
        <v>0.01</v>
      </c>
      <c r="H15" s="74">
        <v>0.67</v>
      </c>
      <c r="I15" s="74">
        <v>0.37</v>
      </c>
      <c r="J15" s="74">
        <v>0.77</v>
      </c>
      <c r="K15" s="74">
        <v>0</v>
      </c>
      <c r="L15" s="74">
        <v>0.71</v>
      </c>
      <c r="M15" s="74">
        <v>1.83</v>
      </c>
      <c r="N15" s="74">
        <v>0.53</v>
      </c>
      <c r="O15" s="74">
        <v>0.05</v>
      </c>
      <c r="P15" s="74">
        <v>1.39</v>
      </c>
      <c r="Q15" s="9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1"/>
    </row>
    <row r="16" spans="1:46">
      <c r="B16" s="48"/>
      <c r="C16" s="27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</sheetData>
  <dataConsolidate/>
  <conditionalFormatting sqref="C2:C13 C15:C16 D2:P16">
    <cfRule type="expression" dxfId="34" priority="19" stopIfTrue="1">
      <formula>AND(ISBLANK(INDIRECT(Anlyt_LabRefLastCol)),ISBLANK(INDIRECT(Anlyt_LabRefThisCol)))</formula>
    </cfRule>
    <cfRule type="expression" dxfId="33" priority="20">
      <formula>ISBLANK(INDIRECT(Anlyt_LabRefThisCol))</formula>
    </cfRule>
  </conditionalFormatting>
  <conditionalFormatting sqref="B6:P9">
    <cfRule type="expression" dxfId="32" priority="21">
      <formula>AND($B6&lt;&gt;$B5,NOT(ISBLANK(INDIRECT(Anlyt_LabRefThisCol))))</formula>
    </cfRule>
  </conditionalFormatting>
  <conditionalFormatting sqref="C14">
    <cfRule type="expression" dxfId="31" priority="3" stopIfTrue="1">
      <formula>AND(ISBLANK(INDIRECT(Anlyt_LabRefLastCol)),ISBLANK(INDIRECT(Anlyt_LabRefThisCol)))</formula>
    </cfRule>
    <cfRule type="expression" dxfId="3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9"/>
  <sheetViews>
    <sheetView zoomScale="130" zoomScaleNormal="130" workbookViewId="0">
      <selection activeCell="D3" sqref="D3"/>
    </sheetView>
  </sheetViews>
  <sheetFormatPr defaultRowHeight="15"/>
  <cols>
    <col min="1" max="1" width="8.88671875" style="42"/>
    <col min="2" max="38" width="8.88671875" style="1"/>
    <col min="39" max="39" width="8.88671875" style="1" customWidth="1"/>
    <col min="40" max="16384" width="8.88671875" style="1"/>
  </cols>
  <sheetData>
    <row r="1" spans="1:46">
      <c r="B1" s="51" t="s">
        <v>100</v>
      </c>
      <c r="AS1" s="37" t="s">
        <v>78</v>
      </c>
    </row>
    <row r="2" spans="1:46">
      <c r="A2" s="34" t="s">
        <v>42</v>
      </c>
      <c r="B2" s="25" t="s">
        <v>45</v>
      </c>
      <c r="C2" s="22" t="s">
        <v>46</v>
      </c>
      <c r="D2" s="23" t="s">
        <v>62</v>
      </c>
      <c r="E2" s="9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7">
        <v>1</v>
      </c>
    </row>
    <row r="3" spans="1:46">
      <c r="A3" s="43"/>
      <c r="B3" s="26" t="s">
        <v>63</v>
      </c>
      <c r="C3" s="15" t="s">
        <v>63</v>
      </c>
      <c r="D3" s="168">
        <v>14</v>
      </c>
      <c r="E3" s="9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7" t="s">
        <v>3</v>
      </c>
    </row>
    <row r="4" spans="1:46">
      <c r="A4" s="43"/>
      <c r="B4" s="26"/>
      <c r="C4" s="15"/>
      <c r="D4" s="16" t="s">
        <v>76</v>
      </c>
      <c r="E4" s="9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7">
        <v>2</v>
      </c>
    </row>
    <row r="5" spans="1:46">
      <c r="A5" s="43"/>
      <c r="B5" s="26"/>
      <c r="C5" s="15"/>
      <c r="D5" s="35" t="s">
        <v>48</v>
      </c>
      <c r="E5" s="9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7">
        <v>2</v>
      </c>
    </row>
    <row r="6" spans="1:46">
      <c r="A6" s="43"/>
      <c r="B6" s="25">
        <v>1</v>
      </c>
      <c r="C6" s="21">
        <v>1</v>
      </c>
      <c r="D6" s="28">
        <v>8.4499999999999993</v>
      </c>
      <c r="E6" s="9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7">
        <v>1</v>
      </c>
    </row>
    <row r="7" spans="1:46">
      <c r="A7" s="43"/>
      <c r="B7" s="26">
        <v>1</v>
      </c>
      <c r="C7" s="15">
        <v>2</v>
      </c>
      <c r="D7" s="17">
        <v>8.0500000000000007</v>
      </c>
      <c r="E7" s="9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7">
        <v>1</v>
      </c>
    </row>
    <row r="8" spans="1:46">
      <c r="A8" s="43"/>
      <c r="B8" s="26">
        <v>1</v>
      </c>
      <c r="C8" s="15">
        <v>3</v>
      </c>
      <c r="D8" s="17">
        <v>7.94</v>
      </c>
      <c r="E8" s="9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7">
        <v>16</v>
      </c>
    </row>
    <row r="9" spans="1:46">
      <c r="A9" s="43"/>
      <c r="B9" s="26">
        <v>1</v>
      </c>
      <c r="C9" s="15">
        <v>4</v>
      </c>
      <c r="D9" s="17">
        <v>7.9799999999999995</v>
      </c>
      <c r="E9" s="9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7">
        <v>7.9214285714285699</v>
      </c>
      <c r="AT9" s="37"/>
    </row>
    <row r="10" spans="1:46">
      <c r="A10" s="43"/>
      <c r="B10" s="26">
        <v>1</v>
      </c>
      <c r="C10" s="15">
        <v>5</v>
      </c>
      <c r="D10" s="17">
        <v>7.7199999999999989</v>
      </c>
      <c r="E10" s="9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8"/>
    </row>
    <row r="11" spans="1:46">
      <c r="A11" s="43"/>
      <c r="B11" s="26">
        <v>1</v>
      </c>
      <c r="C11" s="15">
        <v>6</v>
      </c>
      <c r="D11" s="17">
        <v>7.8</v>
      </c>
      <c r="E11" s="9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8"/>
    </row>
    <row r="12" spans="1:46">
      <c r="A12" s="43"/>
      <c r="B12" s="26">
        <v>1</v>
      </c>
      <c r="C12" s="15">
        <v>7</v>
      </c>
      <c r="D12" s="17">
        <v>7.51</v>
      </c>
      <c r="E12" s="9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8"/>
    </row>
    <row r="13" spans="1:46">
      <c r="A13" s="43"/>
      <c r="B13" s="27" t="s">
        <v>68</v>
      </c>
      <c r="C13" s="19"/>
      <c r="D13" s="31">
        <v>7.9214285714285708</v>
      </c>
      <c r="E13" s="9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8"/>
    </row>
    <row r="14" spans="1:46">
      <c r="A14" s="43"/>
      <c r="B14" s="2" t="s">
        <v>69</v>
      </c>
      <c r="C14" s="39"/>
      <c r="D14" s="18">
        <v>7.94</v>
      </c>
      <c r="E14" s="9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8"/>
    </row>
    <row r="15" spans="1:46">
      <c r="A15" s="43"/>
      <c r="B15" s="2" t="s">
        <v>70</v>
      </c>
      <c r="C15" s="39"/>
      <c r="D15" s="18">
        <v>0.29560269346024637</v>
      </c>
      <c r="E15" s="129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38"/>
    </row>
    <row r="16" spans="1:46">
      <c r="A16" s="43"/>
      <c r="B16" s="2" t="s">
        <v>32</v>
      </c>
      <c r="C16" s="39"/>
      <c r="D16" s="20">
        <v>3.731684137460279E-2</v>
      </c>
      <c r="E16" s="9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1"/>
    </row>
    <row r="17" spans="1:45">
      <c r="A17" s="43"/>
      <c r="B17" s="2" t="s">
        <v>71</v>
      </c>
      <c r="C17" s="39"/>
      <c r="D17" s="20">
        <v>2.2204460492503131E-16</v>
      </c>
      <c r="E17" s="9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41"/>
    </row>
    <row r="18" spans="1:45">
      <c r="A18" s="43"/>
      <c r="B18" s="75" t="s">
        <v>72</v>
      </c>
      <c r="C18" s="76"/>
      <c r="D18" s="74" t="s">
        <v>77</v>
      </c>
      <c r="E18" s="9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41"/>
    </row>
    <row r="19" spans="1:45">
      <c r="B19" s="48"/>
      <c r="C19" s="27"/>
      <c r="D19" s="36"/>
    </row>
  </sheetData>
  <dataConsolidate/>
  <conditionalFormatting sqref="C2:C16 C18:C19 D2:D19">
    <cfRule type="expression" dxfId="29" priority="19" stopIfTrue="1">
      <formula>AND(ISBLANK(INDIRECT(Anlyt_LabRefLastCol)),ISBLANK(INDIRECT(Anlyt_LabRefThisCol)))</formula>
    </cfRule>
    <cfRule type="expression" dxfId="28" priority="20">
      <formula>ISBLANK(INDIRECT(Anlyt_LabRefThisCol))</formula>
    </cfRule>
  </conditionalFormatting>
  <conditionalFormatting sqref="B6:D12">
    <cfRule type="expression" dxfId="27" priority="21">
      <formula>AND($B6&lt;&gt;$B5,NOT(ISBLANK(INDIRECT(Anlyt_LabRefThisCol))))</formula>
    </cfRule>
  </conditionalFormatting>
  <conditionalFormatting sqref="C17">
    <cfRule type="expression" dxfId="26" priority="3" stopIfTrue="1">
      <formula>AND(ISBLANK(INDIRECT(Anlyt_LabRefLastCol)),ISBLANK(INDIRECT(Anlyt_LabRefThisCol)))</formula>
    </cfRule>
    <cfRule type="expression" dxfId="2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8"/>
  <sheetViews>
    <sheetView zoomScale="130" zoomScaleNormal="130" workbookViewId="0">
      <selection activeCell="G14" sqref="G14"/>
    </sheetView>
  </sheetViews>
  <sheetFormatPr defaultRowHeight="15"/>
  <cols>
    <col min="1" max="1" width="8.88671875" style="42"/>
    <col min="2" max="38" width="8.88671875" style="1"/>
    <col min="39" max="39" width="8.88671875" style="1" customWidth="1"/>
    <col min="40" max="16384" width="8.88671875" style="1"/>
  </cols>
  <sheetData>
    <row r="1" spans="1:46">
      <c r="B1" s="51" t="s">
        <v>101</v>
      </c>
      <c r="AS1" s="37" t="s">
        <v>78</v>
      </c>
    </row>
    <row r="2" spans="1:46">
      <c r="A2" s="34" t="s">
        <v>4</v>
      </c>
      <c r="B2" s="25" t="s">
        <v>45</v>
      </c>
      <c r="C2" s="22" t="s">
        <v>46</v>
      </c>
      <c r="D2" s="23" t="s">
        <v>62</v>
      </c>
      <c r="E2" s="9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7">
        <v>1</v>
      </c>
    </row>
    <row r="3" spans="1:46">
      <c r="A3" s="43"/>
      <c r="B3" s="26" t="s">
        <v>63</v>
      </c>
      <c r="C3" s="15" t="s">
        <v>63</v>
      </c>
      <c r="D3" s="90" t="s">
        <v>120</v>
      </c>
      <c r="E3" s="9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7" t="s">
        <v>3</v>
      </c>
    </row>
    <row r="4" spans="1:46">
      <c r="A4" s="43"/>
      <c r="B4" s="26"/>
      <c r="C4" s="15"/>
      <c r="D4" s="16" t="s">
        <v>47</v>
      </c>
      <c r="E4" s="9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7">
        <v>2</v>
      </c>
    </row>
    <row r="5" spans="1:46">
      <c r="A5" s="43"/>
      <c r="B5" s="26"/>
      <c r="C5" s="15"/>
      <c r="D5" s="35"/>
      <c r="E5" s="9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7">
        <v>2</v>
      </c>
    </row>
    <row r="6" spans="1:46">
      <c r="A6" s="43"/>
      <c r="B6" s="25">
        <v>1</v>
      </c>
      <c r="C6" s="21">
        <v>1</v>
      </c>
      <c r="D6" s="28">
        <v>33.200000000000003</v>
      </c>
      <c r="E6" s="9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7">
        <v>1</v>
      </c>
    </row>
    <row r="7" spans="1:46">
      <c r="A7" s="43"/>
      <c r="B7" s="26">
        <v>1</v>
      </c>
      <c r="C7" s="15">
        <v>2</v>
      </c>
      <c r="D7" s="17">
        <v>33.1</v>
      </c>
      <c r="E7" s="9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7">
        <v>3</v>
      </c>
    </row>
    <row r="8" spans="1:46">
      <c r="A8" s="43"/>
      <c r="B8" s="26">
        <v>1</v>
      </c>
      <c r="C8" s="15">
        <v>3</v>
      </c>
      <c r="D8" s="17">
        <v>32.6</v>
      </c>
      <c r="E8" s="9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7">
        <v>16</v>
      </c>
    </row>
    <row r="9" spans="1:46">
      <c r="A9" s="43"/>
      <c r="B9" s="26">
        <v>1</v>
      </c>
      <c r="C9" s="15">
        <v>4</v>
      </c>
      <c r="D9" s="17">
        <v>33</v>
      </c>
      <c r="E9" s="9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7">
        <v>33.5</v>
      </c>
      <c r="AT9" s="37"/>
    </row>
    <row r="10" spans="1:46">
      <c r="A10" s="43"/>
      <c r="B10" s="26">
        <v>1</v>
      </c>
      <c r="C10" s="15">
        <v>5</v>
      </c>
      <c r="D10" s="17">
        <v>34.299999999999997</v>
      </c>
      <c r="E10" s="9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8"/>
    </row>
    <row r="11" spans="1:46">
      <c r="A11" s="43"/>
      <c r="B11" s="26">
        <v>1</v>
      </c>
      <c r="C11" s="15">
        <v>6</v>
      </c>
      <c r="D11" s="17">
        <v>34.799999999999997</v>
      </c>
      <c r="E11" s="9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8"/>
    </row>
    <row r="12" spans="1:46">
      <c r="A12" s="43"/>
      <c r="B12" s="27" t="s">
        <v>68</v>
      </c>
      <c r="C12" s="19"/>
      <c r="D12" s="31">
        <v>33.5</v>
      </c>
      <c r="E12" s="9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8"/>
    </row>
    <row r="13" spans="1:46">
      <c r="A13" s="43"/>
      <c r="B13" s="2" t="s">
        <v>69</v>
      </c>
      <c r="C13" s="39"/>
      <c r="D13" s="18">
        <v>33.150000000000006</v>
      </c>
      <c r="E13" s="9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8"/>
    </row>
    <row r="14" spans="1:46">
      <c r="A14" s="43"/>
      <c r="B14" s="2" t="s">
        <v>70</v>
      </c>
      <c r="C14" s="39"/>
      <c r="D14" s="18">
        <v>0.85322916030805962</v>
      </c>
      <c r="E14" s="129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38"/>
    </row>
    <row r="15" spans="1:46">
      <c r="A15" s="43"/>
      <c r="B15" s="2" t="s">
        <v>32</v>
      </c>
      <c r="C15" s="39"/>
      <c r="D15" s="20">
        <v>2.5469527173374914E-2</v>
      </c>
      <c r="E15" s="9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1"/>
    </row>
    <row r="16" spans="1:46">
      <c r="A16" s="43"/>
      <c r="B16" s="2" t="s">
        <v>71</v>
      </c>
      <c r="C16" s="39"/>
      <c r="D16" s="20">
        <v>0</v>
      </c>
      <c r="E16" s="9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1"/>
    </row>
    <row r="17" spans="1:45">
      <c r="A17" s="43"/>
      <c r="B17" s="75" t="s">
        <v>72</v>
      </c>
      <c r="C17" s="76"/>
      <c r="D17" s="74" t="s">
        <v>77</v>
      </c>
      <c r="E17" s="9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41"/>
    </row>
    <row r="18" spans="1:45">
      <c r="B18" s="48"/>
      <c r="C18" s="27"/>
      <c r="D18" s="36"/>
    </row>
    <row r="19" spans="1:45">
      <c r="B19" s="51" t="s">
        <v>102</v>
      </c>
      <c r="AS19" s="37" t="s">
        <v>78</v>
      </c>
    </row>
    <row r="20" spans="1:45">
      <c r="A20" s="34" t="s">
        <v>5</v>
      </c>
      <c r="B20" s="25" t="s">
        <v>45</v>
      </c>
      <c r="C20" s="22" t="s">
        <v>46</v>
      </c>
      <c r="D20" s="23" t="s">
        <v>62</v>
      </c>
      <c r="E20" s="9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7">
        <v>1</v>
      </c>
    </row>
    <row r="21" spans="1:45">
      <c r="A21" s="43"/>
      <c r="B21" s="26" t="s">
        <v>63</v>
      </c>
      <c r="C21" s="15" t="s">
        <v>63</v>
      </c>
      <c r="D21" s="90" t="s">
        <v>120</v>
      </c>
      <c r="E21" s="9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7" t="s">
        <v>3</v>
      </c>
    </row>
    <row r="22" spans="1:45">
      <c r="A22" s="43"/>
      <c r="B22" s="26"/>
      <c r="C22" s="15"/>
      <c r="D22" s="16" t="s">
        <v>47</v>
      </c>
      <c r="E22" s="9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7">
        <v>0</v>
      </c>
    </row>
    <row r="23" spans="1:45">
      <c r="A23" s="43"/>
      <c r="B23" s="26"/>
      <c r="C23" s="15"/>
      <c r="D23" s="35"/>
      <c r="E23" s="9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7">
        <v>0</v>
      </c>
    </row>
    <row r="24" spans="1:45">
      <c r="A24" s="43"/>
      <c r="B24" s="25">
        <v>1</v>
      </c>
      <c r="C24" s="21">
        <v>1</v>
      </c>
      <c r="D24" s="131">
        <v>780</v>
      </c>
      <c r="E24" s="132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4">
        <v>1</v>
      </c>
    </row>
    <row r="25" spans="1:45">
      <c r="A25" s="43"/>
      <c r="B25" s="26">
        <v>1</v>
      </c>
      <c r="C25" s="15">
        <v>2</v>
      </c>
      <c r="D25" s="135">
        <v>784</v>
      </c>
      <c r="E25" s="132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4">
        <v>4</v>
      </c>
    </row>
    <row r="26" spans="1:45">
      <c r="A26" s="43"/>
      <c r="B26" s="26">
        <v>1</v>
      </c>
      <c r="C26" s="15">
        <v>3</v>
      </c>
      <c r="D26" s="135">
        <v>769</v>
      </c>
      <c r="E26" s="132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4">
        <v>16</v>
      </c>
    </row>
    <row r="27" spans="1:45">
      <c r="A27" s="43"/>
      <c r="B27" s="26">
        <v>1</v>
      </c>
      <c r="C27" s="15">
        <v>4</v>
      </c>
      <c r="D27" s="135">
        <v>781</v>
      </c>
      <c r="E27" s="13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4">
        <v>790.16666666666697</v>
      </c>
    </row>
    <row r="28" spans="1:45">
      <c r="A28" s="43"/>
      <c r="B28" s="26">
        <v>1</v>
      </c>
      <c r="C28" s="15">
        <v>5</v>
      </c>
      <c r="D28" s="135">
        <v>806</v>
      </c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6"/>
    </row>
    <row r="29" spans="1:45">
      <c r="A29" s="43"/>
      <c r="B29" s="26">
        <v>1</v>
      </c>
      <c r="C29" s="15">
        <v>6</v>
      </c>
      <c r="D29" s="135">
        <v>821</v>
      </c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6"/>
    </row>
    <row r="30" spans="1:45">
      <c r="A30" s="43"/>
      <c r="B30" s="27" t="s">
        <v>68</v>
      </c>
      <c r="C30" s="19"/>
      <c r="D30" s="137">
        <v>790.16666666666663</v>
      </c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6"/>
    </row>
    <row r="31" spans="1:45">
      <c r="A31" s="43"/>
      <c r="B31" s="2" t="s">
        <v>69</v>
      </c>
      <c r="C31" s="39"/>
      <c r="D31" s="138">
        <v>782.5</v>
      </c>
      <c r="E31" s="132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6"/>
    </row>
    <row r="32" spans="1:45">
      <c r="A32" s="43"/>
      <c r="B32" s="2" t="s">
        <v>70</v>
      </c>
      <c r="C32" s="39"/>
      <c r="D32" s="138">
        <v>19.364056048944569</v>
      </c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6"/>
    </row>
    <row r="33" spans="1:45">
      <c r="A33" s="43"/>
      <c r="B33" s="2" t="s">
        <v>32</v>
      </c>
      <c r="C33" s="39"/>
      <c r="D33" s="20">
        <v>2.4506293249033414E-2</v>
      </c>
      <c r="E33" s="9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1"/>
    </row>
    <row r="34" spans="1:45">
      <c r="A34" s="43"/>
      <c r="B34" s="2" t="s">
        <v>71</v>
      </c>
      <c r="C34" s="39"/>
      <c r="D34" s="20">
        <v>-4.4408920985006262E-16</v>
      </c>
      <c r="E34" s="9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1"/>
    </row>
    <row r="35" spans="1:45">
      <c r="A35" s="43"/>
      <c r="B35" s="75" t="s">
        <v>72</v>
      </c>
      <c r="C35" s="76"/>
      <c r="D35" s="74" t="s">
        <v>77</v>
      </c>
      <c r="E35" s="9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1"/>
    </row>
    <row r="36" spans="1:45">
      <c r="B36" s="48"/>
      <c r="C36" s="27"/>
      <c r="D36" s="36"/>
    </row>
    <row r="37" spans="1:45">
      <c r="B37" s="51" t="s">
        <v>103</v>
      </c>
      <c r="AS37" s="37" t="s">
        <v>78</v>
      </c>
    </row>
    <row r="38" spans="1:45">
      <c r="A38" s="34" t="s">
        <v>6</v>
      </c>
      <c r="B38" s="25" t="s">
        <v>45</v>
      </c>
      <c r="C38" s="22" t="s">
        <v>46</v>
      </c>
      <c r="D38" s="23" t="s">
        <v>62</v>
      </c>
      <c r="E38" s="9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7">
        <v>1</v>
      </c>
    </row>
    <row r="39" spans="1:45">
      <c r="A39" s="43"/>
      <c r="B39" s="26" t="s">
        <v>63</v>
      </c>
      <c r="C39" s="15" t="s">
        <v>63</v>
      </c>
      <c r="D39" s="90" t="s">
        <v>120</v>
      </c>
      <c r="E39" s="9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7" t="s">
        <v>3</v>
      </c>
    </row>
    <row r="40" spans="1:45">
      <c r="A40" s="43"/>
      <c r="B40" s="26"/>
      <c r="C40" s="15"/>
      <c r="D40" s="16" t="s">
        <v>47</v>
      </c>
      <c r="E40" s="9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7">
        <v>2</v>
      </c>
    </row>
    <row r="41" spans="1:45">
      <c r="A41" s="43"/>
      <c r="B41" s="26"/>
      <c r="C41" s="15"/>
      <c r="D41" s="35"/>
      <c r="E41" s="9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7">
        <v>2</v>
      </c>
    </row>
    <row r="42" spans="1:45">
      <c r="A42" s="43"/>
      <c r="B42" s="25">
        <v>1</v>
      </c>
      <c r="C42" s="21">
        <v>1</v>
      </c>
      <c r="D42" s="28">
        <v>2</v>
      </c>
      <c r="E42" s="9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7">
        <v>1</v>
      </c>
    </row>
    <row r="43" spans="1:45">
      <c r="A43" s="43"/>
      <c r="B43" s="26">
        <v>1</v>
      </c>
      <c r="C43" s="15">
        <v>2</v>
      </c>
      <c r="D43" s="17">
        <v>2</v>
      </c>
      <c r="E43" s="9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7">
        <v>3</v>
      </c>
    </row>
    <row r="44" spans="1:45">
      <c r="A44" s="43"/>
      <c r="B44" s="26">
        <v>1</v>
      </c>
      <c r="C44" s="15">
        <v>3</v>
      </c>
      <c r="D44" s="17">
        <v>2</v>
      </c>
      <c r="E44" s="9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7">
        <v>16</v>
      </c>
    </row>
    <row r="45" spans="1:45">
      <c r="A45" s="43"/>
      <c r="B45" s="26">
        <v>1</v>
      </c>
      <c r="C45" s="15">
        <v>4</v>
      </c>
      <c r="D45" s="17">
        <v>2</v>
      </c>
      <c r="E45" s="9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7">
        <v>2</v>
      </c>
    </row>
    <row r="46" spans="1:45">
      <c r="A46" s="43"/>
      <c r="B46" s="26">
        <v>1</v>
      </c>
      <c r="C46" s="15">
        <v>5</v>
      </c>
      <c r="D46" s="17">
        <v>2</v>
      </c>
      <c r="E46" s="9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8"/>
    </row>
    <row r="47" spans="1:45">
      <c r="A47" s="43"/>
      <c r="B47" s="26">
        <v>1</v>
      </c>
      <c r="C47" s="15">
        <v>6</v>
      </c>
      <c r="D47" s="17">
        <v>2</v>
      </c>
      <c r="E47" s="9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8"/>
    </row>
    <row r="48" spans="1:45">
      <c r="A48" s="43"/>
      <c r="B48" s="27" t="s">
        <v>68</v>
      </c>
      <c r="C48" s="19"/>
      <c r="D48" s="31">
        <v>2</v>
      </c>
      <c r="E48" s="9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8"/>
    </row>
    <row r="49" spans="1:45">
      <c r="A49" s="43"/>
      <c r="B49" s="2" t="s">
        <v>69</v>
      </c>
      <c r="C49" s="39"/>
      <c r="D49" s="18">
        <v>2</v>
      </c>
      <c r="E49" s="9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8"/>
    </row>
    <row r="50" spans="1:45">
      <c r="A50" s="43"/>
      <c r="B50" s="2" t="s">
        <v>70</v>
      </c>
      <c r="C50" s="39"/>
      <c r="D50" s="18">
        <v>0</v>
      </c>
      <c r="E50" s="129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38"/>
    </row>
    <row r="51" spans="1:45">
      <c r="A51" s="43"/>
      <c r="B51" s="2" t="s">
        <v>32</v>
      </c>
      <c r="C51" s="39"/>
      <c r="D51" s="20">
        <v>0</v>
      </c>
      <c r="E51" s="9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41"/>
    </row>
    <row r="52" spans="1:45">
      <c r="A52" s="43"/>
      <c r="B52" s="2" t="s">
        <v>71</v>
      </c>
      <c r="C52" s="39"/>
      <c r="D52" s="20">
        <v>0</v>
      </c>
      <c r="E52" s="9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1"/>
    </row>
    <row r="53" spans="1:45">
      <c r="A53" s="43"/>
      <c r="B53" s="75" t="s">
        <v>72</v>
      </c>
      <c r="C53" s="76"/>
      <c r="D53" s="74" t="s">
        <v>77</v>
      </c>
      <c r="E53" s="9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1"/>
    </row>
    <row r="54" spans="1:45">
      <c r="B54" s="48"/>
      <c r="C54" s="27"/>
      <c r="D54" s="36"/>
    </row>
    <row r="55" spans="1:45">
      <c r="B55" s="51" t="s">
        <v>104</v>
      </c>
      <c r="AS55" s="37" t="s">
        <v>78</v>
      </c>
    </row>
    <row r="56" spans="1:45">
      <c r="A56" s="34" t="s">
        <v>7</v>
      </c>
      <c r="B56" s="25" t="s">
        <v>45</v>
      </c>
      <c r="C56" s="22" t="s">
        <v>46</v>
      </c>
      <c r="D56" s="23" t="s">
        <v>62</v>
      </c>
      <c r="E56" s="9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7">
        <v>1</v>
      </c>
    </row>
    <row r="57" spans="1:45">
      <c r="A57" s="43"/>
      <c r="B57" s="26" t="s">
        <v>63</v>
      </c>
      <c r="C57" s="15" t="s">
        <v>63</v>
      </c>
      <c r="D57" s="90" t="s">
        <v>120</v>
      </c>
      <c r="E57" s="9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7" t="s">
        <v>1</v>
      </c>
    </row>
    <row r="58" spans="1:45">
      <c r="A58" s="43"/>
      <c r="B58" s="26"/>
      <c r="C58" s="15"/>
      <c r="D58" s="16" t="s">
        <v>47</v>
      </c>
      <c r="E58" s="9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7">
        <v>2</v>
      </c>
    </row>
    <row r="59" spans="1:45">
      <c r="A59" s="43"/>
      <c r="B59" s="26"/>
      <c r="C59" s="15"/>
      <c r="D59" s="35"/>
      <c r="E59" s="9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7">
        <v>2</v>
      </c>
    </row>
    <row r="60" spans="1:45">
      <c r="A60" s="43"/>
      <c r="B60" s="25">
        <v>1</v>
      </c>
      <c r="C60" s="21">
        <v>1</v>
      </c>
      <c r="D60" s="28">
        <v>1.5049999999999999</v>
      </c>
      <c r="E60" s="9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7">
        <v>1</v>
      </c>
    </row>
    <row r="61" spans="1:45">
      <c r="A61" s="43"/>
      <c r="B61" s="26">
        <v>1</v>
      </c>
      <c r="C61" s="15">
        <v>2</v>
      </c>
      <c r="D61" s="17">
        <v>1.5349999999999997</v>
      </c>
      <c r="E61" s="9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7">
        <v>4</v>
      </c>
    </row>
    <row r="62" spans="1:45">
      <c r="A62" s="43"/>
      <c r="B62" s="26">
        <v>1</v>
      </c>
      <c r="C62" s="15">
        <v>3</v>
      </c>
      <c r="D62" s="17">
        <v>1.5149999999999999</v>
      </c>
      <c r="E62" s="9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7">
        <v>16</v>
      </c>
    </row>
    <row r="63" spans="1:45">
      <c r="A63" s="43"/>
      <c r="B63" s="26">
        <v>1</v>
      </c>
      <c r="C63" s="15">
        <v>4</v>
      </c>
      <c r="D63" s="17">
        <v>1.47</v>
      </c>
      <c r="E63" s="9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7">
        <v>1.5024999999999999</v>
      </c>
    </row>
    <row r="64" spans="1:45">
      <c r="A64" s="43"/>
      <c r="B64" s="26">
        <v>1</v>
      </c>
      <c r="C64" s="15">
        <v>5</v>
      </c>
      <c r="D64" s="17">
        <v>1.4850000000000001</v>
      </c>
      <c r="E64" s="9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8"/>
    </row>
    <row r="65" spans="1:45">
      <c r="A65" s="43"/>
      <c r="B65" s="26">
        <v>1</v>
      </c>
      <c r="C65" s="15">
        <v>6</v>
      </c>
      <c r="D65" s="17">
        <v>1.5049999999999999</v>
      </c>
      <c r="E65" s="9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8"/>
    </row>
    <row r="66" spans="1:45">
      <c r="A66" s="43"/>
      <c r="B66" s="27" t="s">
        <v>68</v>
      </c>
      <c r="C66" s="19"/>
      <c r="D66" s="31">
        <v>1.5025000000000002</v>
      </c>
      <c r="E66" s="9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8"/>
    </row>
    <row r="67" spans="1:45">
      <c r="A67" s="43"/>
      <c r="B67" s="2" t="s">
        <v>69</v>
      </c>
      <c r="C67" s="39"/>
      <c r="D67" s="18">
        <v>1.5049999999999999</v>
      </c>
      <c r="E67" s="9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8"/>
    </row>
    <row r="68" spans="1:45">
      <c r="A68" s="43"/>
      <c r="B68" s="2" t="s">
        <v>70</v>
      </c>
      <c r="C68" s="39"/>
      <c r="D68" s="18">
        <v>2.2748626332154544E-2</v>
      </c>
      <c r="E68" s="129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38"/>
    </row>
    <row r="69" spans="1:45">
      <c r="A69" s="43"/>
      <c r="B69" s="2" t="s">
        <v>32</v>
      </c>
      <c r="C69" s="39"/>
      <c r="D69" s="20">
        <v>1.5140516693613671E-2</v>
      </c>
      <c r="E69" s="9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1"/>
    </row>
    <row r="70" spans="1:45">
      <c r="A70" s="43"/>
      <c r="B70" s="2" t="s">
        <v>71</v>
      </c>
      <c r="C70" s="39"/>
      <c r="D70" s="20">
        <v>2.2204460492503131E-16</v>
      </c>
      <c r="E70" s="9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1"/>
    </row>
    <row r="71" spans="1:45">
      <c r="A71" s="43"/>
      <c r="B71" s="75" t="s">
        <v>72</v>
      </c>
      <c r="C71" s="76"/>
      <c r="D71" s="74" t="s">
        <v>77</v>
      </c>
      <c r="E71" s="9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1"/>
    </row>
    <row r="72" spans="1:45">
      <c r="B72" s="48"/>
      <c r="C72" s="27"/>
      <c r="D72" s="36"/>
    </row>
    <row r="73" spans="1:45">
      <c r="B73" s="51" t="s">
        <v>105</v>
      </c>
      <c r="AS73" s="37" t="s">
        <v>78</v>
      </c>
    </row>
    <row r="74" spans="1:45">
      <c r="A74" s="34" t="s">
        <v>8</v>
      </c>
      <c r="B74" s="25" t="s">
        <v>45</v>
      </c>
      <c r="C74" s="22" t="s">
        <v>46</v>
      </c>
      <c r="D74" s="23" t="s">
        <v>62</v>
      </c>
      <c r="E74" s="9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7">
        <v>1</v>
      </c>
    </row>
    <row r="75" spans="1:45">
      <c r="A75" s="43"/>
      <c r="B75" s="26" t="s">
        <v>63</v>
      </c>
      <c r="C75" s="15" t="s">
        <v>63</v>
      </c>
      <c r="D75" s="90" t="s">
        <v>120</v>
      </c>
      <c r="E75" s="9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7" t="s">
        <v>3</v>
      </c>
    </row>
    <row r="76" spans="1:45">
      <c r="A76" s="43"/>
      <c r="B76" s="26"/>
      <c r="C76" s="15"/>
      <c r="D76" s="16" t="s">
        <v>47</v>
      </c>
      <c r="E76" s="9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7">
        <v>0</v>
      </c>
    </row>
    <row r="77" spans="1:45">
      <c r="A77" s="43"/>
      <c r="B77" s="26"/>
      <c r="C77" s="15"/>
      <c r="D77" s="35"/>
      <c r="E77" s="9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7">
        <v>0</v>
      </c>
    </row>
    <row r="78" spans="1:45">
      <c r="A78" s="43"/>
      <c r="B78" s="25">
        <v>1</v>
      </c>
      <c r="C78" s="21">
        <v>1</v>
      </c>
      <c r="D78" s="131">
        <v>462</v>
      </c>
      <c r="E78" s="132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4">
        <v>1</v>
      </c>
    </row>
    <row r="79" spans="1:45">
      <c r="A79" s="43"/>
      <c r="B79" s="26">
        <v>1</v>
      </c>
      <c r="C79" s="15">
        <v>2</v>
      </c>
      <c r="D79" s="135">
        <v>464</v>
      </c>
      <c r="E79" s="132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4">
        <v>3</v>
      </c>
    </row>
    <row r="80" spans="1:45">
      <c r="A80" s="43"/>
      <c r="B80" s="26">
        <v>1</v>
      </c>
      <c r="C80" s="15">
        <v>3</v>
      </c>
      <c r="D80" s="135">
        <v>459</v>
      </c>
      <c r="E80" s="132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4">
        <v>16</v>
      </c>
    </row>
    <row r="81" spans="1:45">
      <c r="A81" s="43"/>
      <c r="B81" s="26">
        <v>1</v>
      </c>
      <c r="C81" s="15">
        <v>4</v>
      </c>
      <c r="D81" s="135">
        <v>466</v>
      </c>
      <c r="E81" s="132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4">
        <v>470.16666666666703</v>
      </c>
    </row>
    <row r="82" spans="1:45">
      <c r="A82" s="43"/>
      <c r="B82" s="26">
        <v>1</v>
      </c>
      <c r="C82" s="15">
        <v>5</v>
      </c>
      <c r="D82" s="135">
        <v>480</v>
      </c>
      <c r="E82" s="132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6"/>
    </row>
    <row r="83" spans="1:45">
      <c r="A83" s="43"/>
      <c r="B83" s="26">
        <v>1</v>
      </c>
      <c r="C83" s="15">
        <v>6</v>
      </c>
      <c r="D83" s="135">
        <v>490</v>
      </c>
      <c r="E83" s="132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6"/>
    </row>
    <row r="84" spans="1:45">
      <c r="A84" s="43"/>
      <c r="B84" s="27" t="s">
        <v>68</v>
      </c>
      <c r="C84" s="19"/>
      <c r="D84" s="137">
        <v>470.16666666666669</v>
      </c>
      <c r="E84" s="132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6"/>
    </row>
    <row r="85" spans="1:45">
      <c r="A85" s="43"/>
      <c r="B85" s="2" t="s">
        <v>69</v>
      </c>
      <c r="C85" s="39"/>
      <c r="D85" s="138">
        <v>465</v>
      </c>
      <c r="E85" s="132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6"/>
    </row>
    <row r="86" spans="1:45">
      <c r="A86" s="43"/>
      <c r="B86" s="2" t="s">
        <v>70</v>
      </c>
      <c r="C86" s="39"/>
      <c r="D86" s="138">
        <v>12.139467313958495</v>
      </c>
      <c r="E86" s="132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6"/>
    </row>
    <row r="87" spans="1:45">
      <c r="A87" s="43"/>
      <c r="B87" s="2" t="s">
        <v>32</v>
      </c>
      <c r="C87" s="39"/>
      <c r="D87" s="20">
        <v>2.5819498009128309E-2</v>
      </c>
      <c r="E87" s="9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41"/>
    </row>
    <row r="88" spans="1:45">
      <c r="A88" s="43"/>
      <c r="B88" s="2" t="s">
        <v>71</v>
      </c>
      <c r="C88" s="39"/>
      <c r="D88" s="20">
        <v>-7.7715611723760958E-16</v>
      </c>
      <c r="E88" s="9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1"/>
    </row>
    <row r="89" spans="1:45">
      <c r="A89" s="43"/>
      <c r="B89" s="75" t="s">
        <v>72</v>
      </c>
      <c r="C89" s="76"/>
      <c r="D89" s="74" t="s">
        <v>77</v>
      </c>
      <c r="E89" s="9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1"/>
    </row>
    <row r="90" spans="1:45">
      <c r="B90" s="48"/>
      <c r="C90" s="27"/>
      <c r="D90" s="36"/>
    </row>
    <row r="91" spans="1:45">
      <c r="B91" s="51" t="s">
        <v>106</v>
      </c>
      <c r="AS91" s="37" t="s">
        <v>78</v>
      </c>
    </row>
    <row r="92" spans="1:45">
      <c r="A92" s="34" t="s">
        <v>9</v>
      </c>
      <c r="B92" s="25" t="s">
        <v>45</v>
      </c>
      <c r="C92" s="22" t="s">
        <v>46</v>
      </c>
      <c r="D92" s="23" t="s">
        <v>62</v>
      </c>
      <c r="E92" s="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7">
        <v>1</v>
      </c>
    </row>
    <row r="93" spans="1:45">
      <c r="A93" s="43"/>
      <c r="B93" s="26" t="s">
        <v>63</v>
      </c>
      <c r="C93" s="15" t="s">
        <v>63</v>
      </c>
      <c r="D93" s="90" t="s">
        <v>120</v>
      </c>
      <c r="E93" s="9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7" t="s">
        <v>3</v>
      </c>
    </row>
    <row r="94" spans="1:45">
      <c r="A94" s="43"/>
      <c r="B94" s="26"/>
      <c r="C94" s="15"/>
      <c r="D94" s="16" t="s">
        <v>47</v>
      </c>
      <c r="E94" s="9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7">
        <v>1</v>
      </c>
    </row>
    <row r="95" spans="1:45">
      <c r="A95" s="43"/>
      <c r="B95" s="26"/>
      <c r="C95" s="15"/>
      <c r="D95" s="35"/>
      <c r="E95" s="9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7">
        <v>1</v>
      </c>
    </row>
    <row r="96" spans="1:45">
      <c r="A96" s="43"/>
      <c r="B96" s="25">
        <v>1</v>
      </c>
      <c r="C96" s="21">
        <v>1</v>
      </c>
      <c r="D96" s="139">
        <v>17</v>
      </c>
      <c r="E96" s="140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2">
        <v>1</v>
      </c>
    </row>
    <row r="97" spans="1:45">
      <c r="A97" s="43"/>
      <c r="B97" s="26">
        <v>1</v>
      </c>
      <c r="C97" s="15">
        <v>2</v>
      </c>
      <c r="D97" s="143">
        <v>17</v>
      </c>
      <c r="E97" s="140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2">
        <v>4</v>
      </c>
    </row>
    <row r="98" spans="1:45">
      <c r="A98" s="43"/>
      <c r="B98" s="26">
        <v>1</v>
      </c>
      <c r="C98" s="15">
        <v>3</v>
      </c>
      <c r="D98" s="143">
        <v>18</v>
      </c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2">
        <v>16</v>
      </c>
    </row>
    <row r="99" spans="1:45">
      <c r="A99" s="43"/>
      <c r="B99" s="26">
        <v>1</v>
      </c>
      <c r="C99" s="15">
        <v>4</v>
      </c>
      <c r="D99" s="143">
        <v>18</v>
      </c>
      <c r="E99" s="140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2">
        <v>17.8333333333333</v>
      </c>
    </row>
    <row r="100" spans="1:45">
      <c r="A100" s="43"/>
      <c r="B100" s="26">
        <v>1</v>
      </c>
      <c r="C100" s="15">
        <v>5</v>
      </c>
      <c r="D100" s="143">
        <v>18</v>
      </c>
      <c r="E100" s="140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4"/>
    </row>
    <row r="101" spans="1:45">
      <c r="A101" s="43"/>
      <c r="B101" s="26">
        <v>1</v>
      </c>
      <c r="C101" s="15">
        <v>6</v>
      </c>
      <c r="D101" s="143">
        <v>19</v>
      </c>
      <c r="E101" s="140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4"/>
    </row>
    <row r="102" spans="1:45">
      <c r="A102" s="43"/>
      <c r="B102" s="27" t="s">
        <v>68</v>
      </c>
      <c r="C102" s="19"/>
      <c r="D102" s="145">
        <v>17.833333333333332</v>
      </c>
      <c r="E102" s="140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4"/>
    </row>
    <row r="103" spans="1:45">
      <c r="A103" s="43"/>
      <c r="B103" s="2" t="s">
        <v>69</v>
      </c>
      <c r="C103" s="39"/>
      <c r="D103" s="146">
        <v>18</v>
      </c>
      <c r="E103" s="140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4"/>
    </row>
    <row r="104" spans="1:45">
      <c r="A104" s="43"/>
      <c r="B104" s="2" t="s">
        <v>70</v>
      </c>
      <c r="C104" s="39"/>
      <c r="D104" s="146">
        <v>0.752772652709081</v>
      </c>
      <c r="E104" s="140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4"/>
    </row>
    <row r="105" spans="1:45">
      <c r="A105" s="43"/>
      <c r="B105" s="2" t="s">
        <v>32</v>
      </c>
      <c r="C105" s="39"/>
      <c r="D105" s="20">
        <v>4.2211550619200809E-2</v>
      </c>
      <c r="E105" s="9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41"/>
    </row>
    <row r="106" spans="1:45">
      <c r="A106" s="43"/>
      <c r="B106" s="2" t="s">
        <v>71</v>
      </c>
      <c r="C106" s="39"/>
      <c r="D106" s="20">
        <v>1.7763568394002505E-15</v>
      </c>
      <c r="E106" s="9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1"/>
    </row>
    <row r="107" spans="1:45">
      <c r="A107" s="43"/>
      <c r="B107" s="75" t="s">
        <v>72</v>
      </c>
      <c r="C107" s="76"/>
      <c r="D107" s="74" t="s">
        <v>77</v>
      </c>
      <c r="E107" s="9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1"/>
    </row>
    <row r="108" spans="1:45">
      <c r="B108" s="48"/>
      <c r="C108" s="27"/>
      <c r="D108" s="36"/>
    </row>
  </sheetData>
  <dataConsolidate/>
  <conditionalFormatting sqref="C2:C15 C17:C18 C30:C33 C36 C48:C51 C54 C66:C69 C72 C84:C87 C90 C102:C105 C108 D2:D18 D20:D36 D38:D54 D56:D72 D74:D90 D92:D108">
    <cfRule type="expression" dxfId="24" priority="129" stopIfTrue="1">
      <formula>AND(ISBLANK(INDIRECT(Anlyt_LabRefLastCol)),ISBLANK(INDIRECT(Anlyt_LabRefThisCol)))</formula>
    </cfRule>
    <cfRule type="expression" dxfId="23" priority="130">
      <formula>ISBLANK(INDIRECT(Anlyt_LabRefThisCol))</formula>
    </cfRule>
  </conditionalFormatting>
  <conditionalFormatting sqref="B6:D11 B24:D29 B42:D47 B60:D65 B78:D83 B96:D101">
    <cfRule type="expression" dxfId="22" priority="131">
      <formula>AND($B6&lt;&gt;$B5,NOT(ISBLANK(INDIRECT(Anlyt_LabRefThisCol))))</formula>
    </cfRule>
  </conditionalFormatting>
  <conditionalFormatting sqref="C1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20:C29 C3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3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38:C47 C5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5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56:C65 C7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7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74:C83 C8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8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92:C101 C10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Classical</vt:lpstr>
      <vt:lpstr>IRC&amp;AD</vt:lpstr>
      <vt:lpstr>Thermograv</vt:lpstr>
      <vt:lpstr>Fire Assay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2014-01-21T21:55:36Z</dcterms:modified>
</cp:coreProperties>
</file>